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бюджет (2)" sheetId="8" r:id="rId1"/>
    <sheet name="спецсчет (3)" sheetId="9" r:id="rId2"/>
  </sheets>
  <definedNames>
    <definedName name="_xlnm._FilterDatabase" localSheetId="0" hidden="1">'бюджет (2)'!#REF!</definedName>
    <definedName name="_xlnm._FilterDatabase" localSheetId="1" hidden="1">'спецсчет (3)'!#REF!</definedName>
    <definedName name="А80" localSheetId="0">#REF!</definedName>
    <definedName name="А80" localSheetId="1">#REF!</definedName>
    <definedName name="А80">#REF!</definedName>
    <definedName name="АТ53" localSheetId="0">#REF!</definedName>
    <definedName name="АТ53" localSheetId="1">#REF!</definedName>
    <definedName name="АТ53">#REF!</definedName>
    <definedName name="В27" localSheetId="0">#REF!</definedName>
    <definedName name="В27" localSheetId="1">#REF!</definedName>
    <definedName name="В27">#REF!</definedName>
    <definedName name="В33" localSheetId="0">#REF!</definedName>
    <definedName name="В33" localSheetId="1">#REF!</definedName>
    <definedName name="В33">#REF!</definedName>
    <definedName name="_xlnm.Print_Area" localSheetId="0">'бюджет (2)'!$A$1:$M$85</definedName>
    <definedName name="_xlnm.Print_Area" localSheetId="1">'спецсчет (3)'!$A$2:$M$63</definedName>
    <definedName name="шт" localSheetId="0">#REF!</definedName>
    <definedName name="шт" localSheetId="1">#REF!</definedName>
    <definedName name="шт">#REF!</definedName>
    <definedName name="штрасп" localSheetId="0">#REF!</definedName>
    <definedName name="штрасп" localSheetId="1">#REF!</definedName>
    <definedName name="штрасп">#REF!</definedName>
    <definedName name="штука" localSheetId="0">#REF!</definedName>
    <definedName name="штука" localSheetId="1">#REF!</definedName>
    <definedName name="штука">#REF!</definedName>
  </definedNames>
  <calcPr calcId="145621" fullPrecision="0"/>
</workbook>
</file>

<file path=xl/calcChain.xml><?xml version="1.0" encoding="utf-8"?>
<calcChain xmlns="http://schemas.openxmlformats.org/spreadsheetml/2006/main">
  <c r="I57" i="9"/>
  <c r="H57"/>
  <c r="G57"/>
  <c r="D57"/>
  <c r="C57"/>
  <c r="B57"/>
  <c r="F56"/>
  <c r="J56" s="1"/>
  <c r="K56" s="1"/>
  <c r="F55"/>
  <c r="J55" s="1"/>
  <c r="K55" s="1"/>
  <c r="F54"/>
  <c r="F53"/>
  <c r="F52"/>
  <c r="J52" s="1"/>
  <c r="K52" s="1"/>
  <c r="F51"/>
  <c r="J51" s="1"/>
  <c r="K51" s="1"/>
  <c r="F50"/>
  <c r="F49"/>
  <c r="F48"/>
  <c r="F47"/>
  <c r="J47" s="1"/>
  <c r="K47" s="1"/>
  <c r="F46"/>
  <c r="I45"/>
  <c r="H45"/>
  <c r="G45"/>
  <c r="E45"/>
  <c r="D45"/>
  <c r="C45"/>
  <c r="B45"/>
  <c r="F44"/>
  <c r="F39"/>
  <c r="I38"/>
  <c r="H38"/>
  <c r="G38"/>
  <c r="D38"/>
  <c r="C38"/>
  <c r="B38"/>
  <c r="F37"/>
  <c r="J37" s="1"/>
  <c r="K37" s="1"/>
  <c r="F35"/>
  <c r="J35" s="1"/>
  <c r="K35" s="1"/>
  <c r="F34"/>
  <c r="F33"/>
  <c r="F32"/>
  <c r="J32" s="1"/>
  <c r="K32" s="1"/>
  <c r="F31"/>
  <c r="J31" s="1"/>
  <c r="K31" s="1"/>
  <c r="F30"/>
  <c r="F29"/>
  <c r="F28"/>
  <c r="F27"/>
  <c r="F26"/>
  <c r="I25"/>
  <c r="H25"/>
  <c r="G25"/>
  <c r="D25"/>
  <c r="C25"/>
  <c r="B25"/>
  <c r="J24"/>
  <c r="F24"/>
  <c r="J23"/>
  <c r="F23"/>
  <c r="J22"/>
  <c r="F22"/>
  <c r="J21"/>
  <c r="F21"/>
  <c r="J20"/>
  <c r="F20"/>
  <c r="F19"/>
  <c r="K19" s="1"/>
  <c r="J18"/>
  <c r="F18"/>
  <c r="J17"/>
  <c r="F17"/>
  <c r="I16"/>
  <c r="H16"/>
  <c r="G16"/>
  <c r="B16"/>
  <c r="F15"/>
  <c r="J15" s="1"/>
  <c r="K15" s="1"/>
  <c r="F14"/>
  <c r="I79" i="8"/>
  <c r="H79"/>
  <c r="G79"/>
  <c r="E79"/>
  <c r="D79"/>
  <c r="D80" s="1"/>
  <c r="C79"/>
  <c r="C80" s="1"/>
  <c r="B79"/>
  <c r="F78"/>
  <c r="J78" s="1"/>
  <c r="K78" s="1"/>
  <c r="F77"/>
  <c r="J77" s="1"/>
  <c r="K77" s="1"/>
  <c r="F76"/>
  <c r="F75"/>
  <c r="F74"/>
  <c r="F73"/>
  <c r="J73" s="1"/>
  <c r="K73" s="1"/>
  <c r="F72"/>
  <c r="J72" s="1"/>
  <c r="K72" s="1"/>
  <c r="F71"/>
  <c r="F70"/>
  <c r="F69"/>
  <c r="J69" s="1"/>
  <c r="I68"/>
  <c r="H68"/>
  <c r="G68"/>
  <c r="B68"/>
  <c r="F67"/>
  <c r="F66"/>
  <c r="J66" s="1"/>
  <c r="K66" s="1"/>
  <c r="F65"/>
  <c r="J65" s="1"/>
  <c r="K65" s="1"/>
  <c r="F64"/>
  <c r="F63"/>
  <c r="I62"/>
  <c r="H62"/>
  <c r="G62"/>
  <c r="B62"/>
  <c r="K61"/>
  <c r="K60"/>
  <c r="K59"/>
  <c r="J58"/>
  <c r="F58"/>
  <c r="F57"/>
  <c r="J56"/>
  <c r="F56"/>
  <c r="F55"/>
  <c r="K54"/>
  <c r="J53"/>
  <c r="F53"/>
  <c r="K52"/>
  <c r="J51"/>
  <c r="F51"/>
  <c r="K50"/>
  <c r="J49"/>
  <c r="F49"/>
  <c r="J48"/>
  <c r="F48"/>
  <c r="K48" s="1"/>
  <c r="J47"/>
  <c r="F47"/>
  <c r="J46"/>
  <c r="F46"/>
  <c r="J45"/>
  <c r="F45"/>
  <c r="J44"/>
  <c r="F44"/>
  <c r="J43"/>
  <c r="F43"/>
  <c r="I42"/>
  <c r="H42"/>
  <c r="G42"/>
  <c r="E42"/>
  <c r="B42"/>
  <c r="K41"/>
  <c r="K40"/>
  <c r="K39"/>
  <c r="F38"/>
  <c r="J38" s="1"/>
  <c r="K38" s="1"/>
  <c r="F37"/>
  <c r="J37" s="1"/>
  <c r="F36"/>
  <c r="F35"/>
  <c r="F34"/>
  <c r="J34" s="1"/>
  <c r="K34" s="1"/>
  <c r="J33"/>
  <c r="F33"/>
  <c r="F32"/>
  <c r="F31"/>
  <c r="J31" s="1"/>
  <c r="K31" s="1"/>
  <c r="F30"/>
  <c r="J30" s="1"/>
  <c r="K30" s="1"/>
  <c r="F29"/>
  <c r="F28"/>
  <c r="F27"/>
  <c r="J27" s="1"/>
  <c r="F26"/>
  <c r="J26" s="1"/>
  <c r="K26" s="1"/>
  <c r="F25"/>
  <c r="F24"/>
  <c r="F23"/>
  <c r="J23" s="1"/>
  <c r="I22"/>
  <c r="H22"/>
  <c r="G22"/>
  <c r="B22"/>
  <c r="K21"/>
  <c r="F20"/>
  <c r="J20" s="1"/>
  <c r="F19"/>
  <c r="F18"/>
  <c r="J18" s="1"/>
  <c r="K18" s="1"/>
  <c r="J17"/>
  <c r="K17" s="1"/>
  <c r="F16"/>
  <c r="F15"/>
  <c r="J15" s="1"/>
  <c r="K15" s="1"/>
  <c r="F14"/>
  <c r="J14" s="1"/>
  <c r="K14" s="1"/>
  <c r="F13"/>
  <c r="J13" s="1"/>
  <c r="F12"/>
  <c r="F68" l="1"/>
  <c r="K58"/>
  <c r="K49"/>
  <c r="K43"/>
  <c r="K47"/>
  <c r="G80"/>
  <c r="J55"/>
  <c r="K55" s="1"/>
  <c r="K46"/>
  <c r="K51"/>
  <c r="K23"/>
  <c r="J35"/>
  <c r="K35" s="1"/>
  <c r="E80"/>
  <c r="H58" i="9"/>
  <c r="K21"/>
  <c r="F16"/>
  <c r="I58"/>
  <c r="K18"/>
  <c r="K20"/>
  <c r="K24"/>
  <c r="J28"/>
  <c r="K28" s="1"/>
  <c r="J14"/>
  <c r="J16" s="1"/>
  <c r="B58"/>
  <c r="J48"/>
  <c r="K48" s="1"/>
  <c r="J25"/>
  <c r="K22"/>
  <c r="J50"/>
  <c r="K50" s="1"/>
  <c r="F25"/>
  <c r="K17"/>
  <c r="J29"/>
  <c r="K29" s="1"/>
  <c r="J30"/>
  <c r="K30" s="1"/>
  <c r="J33"/>
  <c r="K33" s="1"/>
  <c r="J34"/>
  <c r="K34" s="1"/>
  <c r="F57"/>
  <c r="J46"/>
  <c r="J44"/>
  <c r="J45" s="1"/>
  <c r="G58"/>
  <c r="K23"/>
  <c r="F38"/>
  <c r="J26"/>
  <c r="K26" s="1"/>
  <c r="J27"/>
  <c r="K27" s="1"/>
  <c r="F45"/>
  <c r="J54"/>
  <c r="K54" s="1"/>
  <c r="J49"/>
  <c r="K49" s="1"/>
  <c r="J53"/>
  <c r="K53" s="1"/>
  <c r="H80" i="8"/>
  <c r="I80"/>
  <c r="K27"/>
  <c r="K69"/>
  <c r="B80"/>
  <c r="F42"/>
  <c r="K53"/>
  <c r="K56"/>
  <c r="F79"/>
  <c r="K13"/>
  <c r="J19"/>
  <c r="K19" s="1"/>
  <c r="J64"/>
  <c r="K64" s="1"/>
  <c r="J36"/>
  <c r="K36" s="1"/>
  <c r="J12"/>
  <c r="K12" s="1"/>
  <c r="F62"/>
  <c r="K44"/>
  <c r="J57"/>
  <c r="J76"/>
  <c r="K76" s="1"/>
  <c r="K20"/>
  <c r="J16"/>
  <c r="K16" s="1"/>
  <c r="F22"/>
  <c r="J24"/>
  <c r="J25"/>
  <c r="K25" s="1"/>
  <c r="J28"/>
  <c r="K28" s="1"/>
  <c r="J29"/>
  <c r="K29" s="1"/>
  <c r="J32"/>
  <c r="K32" s="1"/>
  <c r="K33"/>
  <c r="K37"/>
  <c r="K45"/>
  <c r="J71"/>
  <c r="K71" s="1"/>
  <c r="J63"/>
  <c r="J67"/>
  <c r="K67" s="1"/>
  <c r="J70"/>
  <c r="K70" s="1"/>
  <c r="J74"/>
  <c r="K74" s="1"/>
  <c r="J75"/>
  <c r="K75" s="1"/>
  <c r="J62" l="1"/>
  <c r="K14" i="9"/>
  <c r="F58"/>
  <c r="J57"/>
  <c r="K46"/>
  <c r="J38"/>
  <c r="J58" s="1"/>
  <c r="K44"/>
  <c r="K25"/>
  <c r="K38"/>
  <c r="K16"/>
  <c r="J68" i="8"/>
  <c r="K68" s="1"/>
  <c r="J79"/>
  <c r="F80"/>
  <c r="K57"/>
  <c r="J22"/>
  <c r="J42"/>
  <c r="K62"/>
  <c r="K79"/>
  <c r="K24"/>
  <c r="K63"/>
  <c r="K57" i="9" l="1"/>
  <c r="K45"/>
  <c r="J80" i="8"/>
  <c r="K42"/>
  <c r="K22"/>
  <c r="K58" i="9" l="1"/>
  <c r="K80" i="8"/>
</calcChain>
</file>

<file path=xl/sharedStrings.xml><?xml version="1.0" encoding="utf-8"?>
<sst xmlns="http://schemas.openxmlformats.org/spreadsheetml/2006/main" count="300" uniqueCount="154">
  <si>
    <t>"Утверждаю"</t>
  </si>
  <si>
    <t>"Согласовано"</t>
  </si>
  <si>
    <t>Должность</t>
  </si>
  <si>
    <t>Кол-во единиц</t>
  </si>
  <si>
    <t>Стаж работы</t>
  </si>
  <si>
    <t>Звено, ступень по блокам, разряд</t>
  </si>
  <si>
    <t>Тарифная ставка</t>
  </si>
  <si>
    <t>ФЗП месяц</t>
  </si>
  <si>
    <t>Доплаты</t>
  </si>
  <si>
    <t>Надбавки</t>
  </si>
  <si>
    <t>за работу с библиотечным фондом</t>
  </si>
  <si>
    <t>за работу с вредными и опасными условиями труда, за работу в ночное время, в выходные и праздничные дни</t>
  </si>
  <si>
    <t>За особые условия труда 10%</t>
  </si>
  <si>
    <t>Итого управленческий персонал</t>
  </si>
  <si>
    <t>Итого основной персонал</t>
  </si>
  <si>
    <t>С2</t>
  </si>
  <si>
    <t>Итого административный персонал</t>
  </si>
  <si>
    <t>Итого вспомогательный персонал</t>
  </si>
  <si>
    <t>Итого рабочие</t>
  </si>
  <si>
    <t>ВСЕГО</t>
  </si>
  <si>
    <t xml:space="preserve">                       Главный бухгалтер:</t>
  </si>
  <si>
    <t>Директор КГКП  "Рудненский политехнический колледж"    Управления образования акимата Костанайской области</t>
  </si>
  <si>
    <t>_______________ Ишмухамбетов А.А.</t>
  </si>
  <si>
    <t>За организацию производственного обучения</t>
  </si>
  <si>
    <t>Директор</t>
  </si>
  <si>
    <t>А1-2</t>
  </si>
  <si>
    <t>А1-2-1</t>
  </si>
  <si>
    <t>03г01м</t>
  </si>
  <si>
    <t>А2-2</t>
  </si>
  <si>
    <t>Главный бухгалтер</t>
  </si>
  <si>
    <t>А3-2</t>
  </si>
  <si>
    <t>Зав.заочным отделением</t>
  </si>
  <si>
    <t>В1-4</t>
  </si>
  <si>
    <t>Социальный педагог</t>
  </si>
  <si>
    <t>В3-3</t>
  </si>
  <si>
    <t>Педагог - психолог</t>
  </si>
  <si>
    <t>09л08м</t>
  </si>
  <si>
    <t>В3-4</t>
  </si>
  <si>
    <t xml:space="preserve">Инструктор по физкультуре </t>
  </si>
  <si>
    <t>с7 до10л</t>
  </si>
  <si>
    <t>Мастер производственного обучения</t>
  </si>
  <si>
    <t>В4-4</t>
  </si>
  <si>
    <t>В2-4</t>
  </si>
  <si>
    <t>Методист заочного отделения</t>
  </si>
  <si>
    <t>В-1-5</t>
  </si>
  <si>
    <t>Методист</t>
  </si>
  <si>
    <t>В1-5</t>
  </si>
  <si>
    <t>Медицинская сестра</t>
  </si>
  <si>
    <t>В4-4(здр)</t>
  </si>
  <si>
    <t>Лаборант</t>
  </si>
  <si>
    <t>с7 до 10м</t>
  </si>
  <si>
    <t>Хореограф</t>
  </si>
  <si>
    <t>Музыкальный руководитель</t>
  </si>
  <si>
    <t>с7до10л</t>
  </si>
  <si>
    <t>С1</t>
  </si>
  <si>
    <t>Переводчик</t>
  </si>
  <si>
    <t>С3</t>
  </si>
  <si>
    <t>Бухгалтер</t>
  </si>
  <si>
    <t>09л00м</t>
  </si>
  <si>
    <t>Бухгалтер-кассир</t>
  </si>
  <si>
    <t>Менеджер по государственным закупкам</t>
  </si>
  <si>
    <t>Экономист</t>
  </si>
  <si>
    <t>Библиотекарь</t>
  </si>
  <si>
    <t>Инспектор по кадрам и спец работе</t>
  </si>
  <si>
    <t>Инженер по оборудованию</t>
  </si>
  <si>
    <t>Заведующий складом</t>
  </si>
  <si>
    <t>Секретарь-делопроизводитель</t>
  </si>
  <si>
    <t>Д</t>
  </si>
  <si>
    <t>Секретарь-делопроизводитель(вакансия)</t>
  </si>
  <si>
    <t>Секретарь учебной части</t>
  </si>
  <si>
    <t>Комендант учебного корпуса</t>
  </si>
  <si>
    <t>Комендант 2 учебного корпуса</t>
  </si>
  <si>
    <t>Архивариус</t>
  </si>
  <si>
    <t>18л09м</t>
  </si>
  <si>
    <t>Электромонтер</t>
  </si>
  <si>
    <t xml:space="preserve"> / 3</t>
  </si>
  <si>
    <t>Плотник</t>
  </si>
  <si>
    <t>Слесарь-сантехник</t>
  </si>
  <si>
    <t xml:space="preserve"> / 4</t>
  </si>
  <si>
    <t>Водитель</t>
  </si>
  <si>
    <t>Рабочий по комплексному обслуживанию и ремонту зданий</t>
  </si>
  <si>
    <t>Вахтер</t>
  </si>
  <si>
    <t xml:space="preserve"> / 2</t>
  </si>
  <si>
    <t>Уборщик служебных помещений</t>
  </si>
  <si>
    <t>Сторож</t>
  </si>
  <si>
    <t>Дворник</t>
  </si>
  <si>
    <t xml:space="preserve"> / 1</t>
  </si>
  <si>
    <t>Гардеробщик учебного корпуса</t>
  </si>
  <si>
    <t>Акбергенова Н.К.</t>
  </si>
  <si>
    <t>Итого ФОТ в месяц по новой системе</t>
  </si>
  <si>
    <t>КГКП "Рудненский политехнический колледж"</t>
  </si>
  <si>
    <t xml:space="preserve"> </t>
  </si>
  <si>
    <t>За счет бюджета</t>
  </si>
  <si>
    <t>За счет спецсчета</t>
  </si>
  <si>
    <t>09л09м</t>
  </si>
  <si>
    <t>02г08м</t>
  </si>
  <si>
    <t>02г11м</t>
  </si>
  <si>
    <t>15л11м</t>
  </si>
  <si>
    <t>Штатное расписание</t>
  </si>
  <si>
    <t xml:space="preserve">                                                                                                                                                                                          Штатное расписание  </t>
  </si>
  <si>
    <t>26л07м</t>
  </si>
  <si>
    <t>11л03м</t>
  </si>
  <si>
    <t>04г06м</t>
  </si>
  <si>
    <t>06л03м</t>
  </si>
  <si>
    <t>10л00м</t>
  </si>
  <si>
    <t>15л00м</t>
  </si>
  <si>
    <t>07л04м</t>
  </si>
  <si>
    <t>03г09м</t>
  </si>
  <si>
    <t>13л00м</t>
  </si>
  <si>
    <t>18л04м</t>
  </si>
  <si>
    <t>35л06м</t>
  </si>
  <si>
    <t>14л06м</t>
  </si>
  <si>
    <t>15л07м</t>
  </si>
  <si>
    <t>02г06м</t>
  </si>
  <si>
    <t>33г05м</t>
  </si>
  <si>
    <t>34г05м</t>
  </si>
  <si>
    <t>26л08м</t>
  </si>
  <si>
    <t>38л00м</t>
  </si>
  <si>
    <t>00л05м</t>
  </si>
  <si>
    <t>07л08м</t>
  </si>
  <si>
    <t>19л01м</t>
  </si>
  <si>
    <t>12л03м</t>
  </si>
  <si>
    <t>18л08м</t>
  </si>
  <si>
    <t>19л05м</t>
  </si>
  <si>
    <t>03г00м</t>
  </si>
  <si>
    <t>16л02м</t>
  </si>
  <si>
    <t>00г09м</t>
  </si>
  <si>
    <t>00л11м</t>
  </si>
  <si>
    <t>37л10м</t>
  </si>
  <si>
    <t>с7 до 10л</t>
  </si>
  <si>
    <t>07л03м</t>
  </si>
  <si>
    <t>Заместитель руководителя ГУ " Управление образования" акимата Костанайской области</t>
  </si>
  <si>
    <t>_______________ Альжанова М.Х.</t>
  </si>
  <si>
    <t xml:space="preserve"> "Утверждаю"</t>
  </si>
  <si>
    <t xml:space="preserve">                                                                КГКП "Рудненский политехнический  колледж" </t>
  </si>
  <si>
    <t xml:space="preserve">                     на  01  сентября  2019 года</t>
  </si>
  <si>
    <t xml:space="preserve">Итого ФОТ в месяц по новой системе </t>
  </si>
  <si>
    <t xml:space="preserve">    </t>
  </si>
  <si>
    <t>Заместитель руководителя ГУ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Управление образования" акимата Костанайской области</t>
  </si>
  <si>
    <t xml:space="preserve">                                                                     на 01  сентября  2019 года</t>
  </si>
  <si>
    <t xml:space="preserve">                                                                     Штатное расписание</t>
  </si>
  <si>
    <t>Заместитель директора по учебной работе</t>
  </si>
  <si>
    <t>Заместитель директора по учебно-воспитательной работе</t>
  </si>
  <si>
    <t>Заместитель директора по учебно-производственной работе</t>
  </si>
  <si>
    <t>Заместитель директора по учебно-методической работе</t>
  </si>
  <si>
    <t>Заместитель директора по хозяйственной работе</t>
  </si>
  <si>
    <t>Заведующий отделом кадров</t>
  </si>
  <si>
    <t>Заведующий библиотекой</t>
  </si>
  <si>
    <t>Заведующий заочным отделением</t>
  </si>
  <si>
    <t>Заведующий практикой</t>
  </si>
  <si>
    <t>Заведующий горно-транспортным отделением</t>
  </si>
  <si>
    <t>Заведующий электромеханическим  отделением</t>
  </si>
  <si>
    <t>Преподаватель-организатор начальной военной подготовки</t>
  </si>
  <si>
    <t>00л09м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</si>
</sst>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0" fontId="6" fillId="0" borderId="0" applyNumberFormat="0" applyFont="0" applyFill="0" applyBorder="0" applyAlignment="0" applyProtection="0">
      <alignment vertical="top"/>
    </xf>
  </cellStyleXfs>
  <cellXfs count="227">
    <xf numFmtId="0" fontId="0" fillId="0" borderId="0" xfId="0"/>
    <xf numFmtId="0" fontId="2" fillId="0" borderId="0" xfId="2" applyFont="1" applyFill="1"/>
    <xf numFmtId="0" fontId="4" fillId="2" borderId="0" xfId="1" applyFont="1" applyFill="1" applyAlignment="1"/>
    <xf numFmtId="0" fontId="5" fillId="2" borderId="0" xfId="2" applyFont="1" applyFill="1"/>
    <xf numFmtId="0" fontId="2" fillId="2" borderId="0" xfId="2" applyFont="1" applyFill="1"/>
    <xf numFmtId="0" fontId="7" fillId="0" borderId="0" xfId="2" applyFont="1" applyFill="1"/>
    <xf numFmtId="0" fontId="8" fillId="2" borderId="0" xfId="2" applyFont="1" applyFill="1" applyAlignment="1">
      <alignment vertical="top"/>
    </xf>
    <xf numFmtId="0" fontId="9" fillId="2" borderId="0" xfId="2" applyFont="1" applyFill="1" applyAlignment="1">
      <alignment vertical="top"/>
    </xf>
    <xf numFmtId="0" fontId="10" fillId="2" borderId="0" xfId="2" applyFont="1" applyFill="1" applyAlignment="1">
      <alignment vertical="top"/>
    </xf>
    <xf numFmtId="0" fontId="11" fillId="2" borderId="0" xfId="2" applyFont="1" applyFill="1" applyAlignment="1">
      <alignment vertical="top"/>
    </xf>
    <xf numFmtId="0" fontId="12" fillId="2" borderId="0" xfId="2" applyFont="1" applyFill="1" applyAlignment="1">
      <alignment vertical="top"/>
    </xf>
    <xf numFmtId="0" fontId="9" fillId="2" borderId="0" xfId="2" applyFont="1" applyFill="1" applyAlignment="1">
      <alignment horizontal="center" vertical="top"/>
    </xf>
    <xf numFmtId="0" fontId="12" fillId="2" borderId="0" xfId="2" applyFont="1" applyFill="1" applyAlignment="1">
      <alignment horizontal="center" vertical="top"/>
    </xf>
    <xf numFmtId="0" fontId="9" fillId="2" borderId="0" xfId="2" applyFont="1" applyFill="1"/>
    <xf numFmtId="0" fontId="10" fillId="2" borderId="0" xfId="2" applyFont="1" applyFill="1"/>
    <xf numFmtId="0" fontId="11" fillId="2" borderId="0" xfId="2" applyFont="1" applyFill="1" applyAlignment="1">
      <alignment horizontal="center" vertical="center"/>
    </xf>
    <xf numFmtId="0" fontId="9" fillId="2" borderId="17" xfId="2" applyFont="1" applyFill="1" applyBorder="1" applyAlignment="1"/>
    <xf numFmtId="0" fontId="9" fillId="2" borderId="17" xfId="2" applyFont="1" applyFill="1" applyBorder="1"/>
    <xf numFmtId="0" fontId="9" fillId="2" borderId="0" xfId="2" applyFont="1" applyFill="1" applyAlignment="1">
      <alignment horizontal="left"/>
    </xf>
    <xf numFmtId="0" fontId="13" fillId="2" borderId="0" xfId="2" applyFont="1" applyFill="1" applyAlignment="1">
      <alignment horizontal="left"/>
    </xf>
    <xf numFmtId="0" fontId="9" fillId="2" borderId="0" xfId="2" applyFont="1" applyFill="1" applyAlignment="1">
      <alignment horizontal="left" vertical="top"/>
    </xf>
    <xf numFmtId="0" fontId="13" fillId="2" borderId="0" xfId="2" applyFont="1" applyFill="1" applyAlignment="1">
      <alignment horizontal="left" vertical="top"/>
    </xf>
    <xf numFmtId="0" fontId="13" fillId="2" borderId="0" xfId="2" applyFont="1" applyFill="1" applyBorder="1" applyAlignment="1">
      <alignment horizontal="left" vertical="top"/>
    </xf>
    <xf numFmtId="0" fontId="13" fillId="2" borderId="13" xfId="2" applyFont="1" applyFill="1" applyBorder="1" applyAlignment="1">
      <alignment horizontal="left" vertical="top"/>
    </xf>
    <xf numFmtId="0" fontId="13" fillId="2" borderId="7" xfId="2" applyFont="1" applyFill="1" applyBorder="1" applyAlignment="1">
      <alignment horizontal="left" vertical="top"/>
    </xf>
    <xf numFmtId="0" fontId="10" fillId="2" borderId="0" xfId="2" applyFont="1" applyFill="1" applyAlignment="1">
      <alignment horizontal="left"/>
    </xf>
    <xf numFmtId="0" fontId="8" fillId="2" borderId="0" xfId="2" applyFont="1" applyFill="1" applyAlignment="1">
      <alignment horizontal="left" vertical="top"/>
    </xf>
    <xf numFmtId="0" fontId="10" fillId="0" borderId="0" xfId="2" applyFont="1" applyFill="1"/>
    <xf numFmtId="0" fontId="9" fillId="2" borderId="19" xfId="2" applyFont="1" applyFill="1" applyBorder="1" applyAlignment="1">
      <alignment horizontal="left" vertical="top"/>
    </xf>
    <xf numFmtId="0" fontId="9" fillId="2" borderId="0" xfId="2" applyFont="1" applyFill="1" applyBorder="1" applyAlignment="1"/>
    <xf numFmtId="0" fontId="2" fillId="2" borderId="0" xfId="2" applyFont="1" applyFill="1" applyBorder="1"/>
    <xf numFmtId="0" fontId="10" fillId="2" borderId="0" xfId="2" applyFont="1" applyFill="1" applyBorder="1" applyAlignment="1">
      <alignment vertical="top"/>
    </xf>
    <xf numFmtId="0" fontId="10" fillId="2" borderId="0" xfId="2" applyFont="1" applyFill="1" applyBorder="1"/>
    <xf numFmtId="0" fontId="13" fillId="2" borderId="0" xfId="2" applyFont="1" applyFill="1" applyBorder="1" applyAlignment="1">
      <alignment horizontal="left"/>
    </xf>
    <xf numFmtId="0" fontId="2" fillId="0" borderId="0" xfId="2" applyFont="1" applyFill="1" applyBorder="1"/>
    <xf numFmtId="0" fontId="8" fillId="2" borderId="0" xfId="1" applyFont="1" applyFill="1" applyAlignment="1">
      <alignment vertical="top" wrapText="1"/>
    </xf>
    <xf numFmtId="0" fontId="8" fillId="2" borderId="0" xfId="2" applyFont="1" applyFill="1" applyAlignment="1">
      <alignment vertical="center"/>
    </xf>
    <xf numFmtId="0" fontId="8" fillId="2" borderId="0" xfId="1" applyFont="1" applyFill="1" applyAlignment="1">
      <alignment horizontal="left" vertical="top"/>
    </xf>
    <xf numFmtId="0" fontId="8" fillId="2" borderId="0" xfId="2" applyFont="1" applyFill="1" applyAlignment="1">
      <alignment horizontal="center" vertical="top"/>
    </xf>
    <xf numFmtId="0" fontId="8" fillId="2" borderId="0" xfId="2" applyFont="1" applyFill="1" applyBorder="1" applyAlignment="1">
      <alignment horizontal="center" vertical="top"/>
    </xf>
    <xf numFmtId="0" fontId="8" fillId="2" borderId="0" xfId="2" applyFont="1" applyFill="1" applyAlignment="1">
      <alignment horizontal="left" vertical="top" wrapText="1"/>
    </xf>
    <xf numFmtId="0" fontId="15" fillId="2" borderId="0" xfId="2" applyFont="1" applyFill="1" applyAlignment="1">
      <alignment horizontal="left" vertical="top"/>
    </xf>
    <xf numFmtId="0" fontId="15" fillId="0" borderId="0" xfId="1" applyFont="1" applyFill="1" applyAlignment="1">
      <alignment horizontal="left" vertical="top" wrapText="1"/>
    </xf>
    <xf numFmtId="0" fontId="15" fillId="2" borderId="0" xfId="2" applyFont="1" applyFill="1" applyAlignment="1">
      <alignment horizontal="left" vertical="center"/>
    </xf>
    <xf numFmtId="0" fontId="8" fillId="2" borderId="0" xfId="1" applyFont="1" applyFill="1" applyAlignment="1">
      <alignment horizontal="left" vertical="top" wrapText="1"/>
    </xf>
    <xf numFmtId="0" fontId="16" fillId="2" borderId="13" xfId="2" applyFont="1" applyFill="1" applyBorder="1" applyAlignment="1">
      <alignment horizontal="left" vertical="top"/>
    </xf>
    <xf numFmtId="0" fontId="16" fillId="2" borderId="7" xfId="2" applyFont="1" applyFill="1" applyBorder="1" applyAlignment="1">
      <alignment horizontal="left" vertical="top"/>
    </xf>
    <xf numFmtId="1" fontId="16" fillId="2" borderId="19" xfId="2" applyNumberFormat="1" applyFont="1" applyFill="1" applyBorder="1" applyAlignment="1">
      <alignment horizontal="left" vertical="top"/>
    </xf>
    <xf numFmtId="0" fontId="16" fillId="2" borderId="0" xfId="2" applyFont="1" applyFill="1"/>
    <xf numFmtId="0" fontId="16" fillId="2" borderId="0" xfId="2" applyFont="1" applyFill="1" applyBorder="1" applyAlignment="1">
      <alignment horizontal="left" vertical="top"/>
    </xf>
    <xf numFmtId="0" fontId="9" fillId="2" borderId="19" xfId="2" applyFont="1" applyFill="1" applyBorder="1" applyAlignment="1">
      <alignment horizontal="left"/>
    </xf>
    <xf numFmtId="0" fontId="9" fillId="2" borderId="0" xfId="2" applyFont="1" applyFill="1" applyBorder="1" applyAlignment="1">
      <alignment horizontal="left"/>
    </xf>
    <xf numFmtId="0" fontId="16" fillId="2" borderId="0" xfId="2" applyFont="1" applyFill="1" applyAlignment="1">
      <alignment horizontal="left" vertical="top"/>
    </xf>
    <xf numFmtId="1" fontId="16" fillId="2" borderId="0" xfId="2" applyNumberFormat="1" applyFont="1" applyFill="1" applyAlignment="1">
      <alignment horizontal="left" vertical="top"/>
    </xf>
    <xf numFmtId="0" fontId="16" fillId="2" borderId="0" xfId="2" applyFont="1" applyFill="1" applyAlignment="1">
      <alignment horizontal="left"/>
    </xf>
    <xf numFmtId="0" fontId="16" fillId="2" borderId="0" xfId="2" applyFont="1" applyFill="1" applyBorder="1" applyAlignment="1">
      <alignment horizontal="left"/>
    </xf>
    <xf numFmtId="0" fontId="16" fillId="2" borderId="0" xfId="2" applyFont="1" applyFill="1" applyBorder="1"/>
    <xf numFmtId="0" fontId="8" fillId="2" borderId="0" xfId="2" applyFont="1" applyFill="1" applyBorder="1" applyAlignment="1">
      <alignment horizontal="left" vertical="top"/>
    </xf>
    <xf numFmtId="0" fontId="14" fillId="2" borderId="0" xfId="2" applyFont="1" applyFill="1" applyBorder="1" applyAlignment="1">
      <alignment horizontal="left" vertical="top" wrapText="1"/>
    </xf>
    <xf numFmtId="1" fontId="14" fillId="2" borderId="19" xfId="2" applyNumberFormat="1" applyFont="1" applyFill="1" applyBorder="1" applyAlignment="1">
      <alignment horizontal="left" vertical="top"/>
    </xf>
    <xf numFmtId="0" fontId="8" fillId="2" borderId="3" xfId="2" applyFont="1" applyFill="1" applyBorder="1" applyAlignment="1">
      <alignment horizontal="left" vertical="top" wrapText="1"/>
    </xf>
    <xf numFmtId="0" fontId="8" fillId="2" borderId="22" xfId="2" applyFont="1" applyFill="1" applyBorder="1" applyAlignment="1">
      <alignment vertical="top" wrapText="1"/>
    </xf>
    <xf numFmtId="0" fontId="8" fillId="2" borderId="10" xfId="2" applyFont="1" applyFill="1" applyBorder="1" applyAlignment="1">
      <alignment vertical="top" wrapText="1"/>
    </xf>
    <xf numFmtId="3" fontId="9" fillId="2" borderId="0" xfId="2" applyNumberFormat="1" applyFont="1" applyFill="1" applyBorder="1" applyAlignment="1">
      <alignment horizontal="left" vertical="top"/>
    </xf>
    <xf numFmtId="1" fontId="9" fillId="2" borderId="0" xfId="2" applyNumberFormat="1" applyFont="1" applyFill="1" applyBorder="1" applyAlignment="1">
      <alignment horizontal="left" vertical="top"/>
    </xf>
    <xf numFmtId="1" fontId="14" fillId="2" borderId="0" xfId="2" applyNumberFormat="1" applyFont="1" applyFill="1" applyBorder="1" applyAlignment="1">
      <alignment horizontal="left" vertical="top"/>
    </xf>
    <xf numFmtId="0" fontId="14" fillId="2" borderId="0" xfId="2" applyFont="1" applyFill="1" applyBorder="1" applyAlignment="1">
      <alignment horizontal="left" vertical="top"/>
    </xf>
    <xf numFmtId="0" fontId="8" fillId="2" borderId="0" xfId="2" applyFont="1" applyFill="1" applyBorder="1" applyAlignment="1">
      <alignment horizontal="left" vertical="top" wrapText="1"/>
    </xf>
    <xf numFmtId="164" fontId="8" fillId="2" borderId="0" xfId="2" applyNumberFormat="1" applyFont="1" applyFill="1" applyBorder="1" applyAlignment="1">
      <alignment horizontal="left" vertical="top"/>
    </xf>
    <xf numFmtId="1" fontId="8" fillId="2" borderId="0" xfId="2" applyNumberFormat="1" applyFont="1" applyFill="1" applyBorder="1" applyAlignment="1">
      <alignment horizontal="left" vertical="top"/>
    </xf>
    <xf numFmtId="0" fontId="17" fillId="2" borderId="0" xfId="1" applyFont="1" applyFill="1" applyAlignment="1">
      <alignment vertical="top"/>
    </xf>
    <xf numFmtId="0" fontId="18" fillId="2" borderId="0" xfId="2" applyFont="1" applyFill="1" applyAlignment="1">
      <alignment vertical="top"/>
    </xf>
    <xf numFmtId="0" fontId="17" fillId="2" borderId="0" xfId="2" applyFont="1" applyFill="1" applyAlignment="1">
      <alignment vertical="top" wrapText="1"/>
    </xf>
    <xf numFmtId="0" fontId="17" fillId="2" borderId="0" xfId="2" applyFont="1" applyFill="1" applyAlignment="1">
      <alignment vertical="top"/>
    </xf>
    <xf numFmtId="0" fontId="18" fillId="2" borderId="0" xfId="2" applyFont="1" applyFill="1" applyAlignment="1">
      <alignment horizontal="left" vertical="top"/>
    </xf>
    <xf numFmtId="0" fontId="17" fillId="2" borderId="0" xfId="2" applyFont="1" applyFill="1" applyAlignment="1">
      <alignment horizontal="center" vertical="top"/>
    </xf>
    <xf numFmtId="0" fontId="17" fillId="2" borderId="0" xfId="2" applyFont="1" applyFill="1" applyAlignment="1">
      <alignment horizontal="center" vertical="center"/>
    </xf>
    <xf numFmtId="0" fontId="19" fillId="2" borderId="0" xfId="2" applyFont="1" applyFill="1" applyAlignment="1">
      <alignment horizontal="center"/>
    </xf>
    <xf numFmtId="0" fontId="9" fillId="2" borderId="46" xfId="2" applyFont="1" applyFill="1" applyBorder="1" applyAlignment="1">
      <alignment horizontal="left" vertical="top"/>
    </xf>
    <xf numFmtId="0" fontId="20" fillId="2" borderId="6" xfId="2" applyFont="1" applyFill="1" applyBorder="1" applyAlignment="1">
      <alignment horizontal="left" vertical="top"/>
    </xf>
    <xf numFmtId="0" fontId="20" fillId="2" borderId="10" xfId="2" applyFont="1" applyFill="1" applyBorder="1" applyAlignment="1">
      <alignment horizontal="left" vertical="top" wrapText="1"/>
    </xf>
    <xf numFmtId="0" fontId="20" fillId="2" borderId="7" xfId="2" applyFont="1" applyFill="1" applyBorder="1" applyAlignment="1">
      <alignment horizontal="left" vertical="top" wrapText="1"/>
    </xf>
    <xf numFmtId="0" fontId="20" fillId="2" borderId="6" xfId="2" applyFont="1" applyFill="1" applyBorder="1" applyAlignment="1">
      <alignment horizontal="left" vertical="top" wrapText="1"/>
    </xf>
    <xf numFmtId="0" fontId="20" fillId="2" borderId="9" xfId="2" applyFont="1" applyFill="1" applyBorder="1" applyAlignment="1">
      <alignment horizontal="left" vertical="top" wrapText="1"/>
    </xf>
    <xf numFmtId="1" fontId="20" fillId="2" borderId="21" xfId="2" applyNumberFormat="1" applyFont="1" applyFill="1" applyBorder="1" applyAlignment="1">
      <alignment horizontal="left" vertical="top" wrapText="1"/>
    </xf>
    <xf numFmtId="1" fontId="20" fillId="2" borderId="7" xfId="2" applyNumberFormat="1" applyFont="1" applyFill="1" applyBorder="1" applyAlignment="1">
      <alignment horizontal="left" vertical="top"/>
    </xf>
    <xf numFmtId="0" fontId="20" fillId="2" borderId="13" xfId="2" applyFont="1" applyFill="1" applyBorder="1" applyAlignment="1">
      <alignment horizontal="left" vertical="top"/>
    </xf>
    <xf numFmtId="0" fontId="20" fillId="2" borderId="7" xfId="2" applyFont="1" applyFill="1" applyBorder="1" applyAlignment="1">
      <alignment horizontal="left" vertical="top"/>
    </xf>
    <xf numFmtId="3" fontId="20" fillId="2" borderId="7" xfId="2" applyNumberFormat="1" applyFont="1" applyFill="1" applyBorder="1" applyAlignment="1">
      <alignment horizontal="left" vertical="top"/>
    </xf>
    <xf numFmtId="3" fontId="20" fillId="2" borderId="9" xfId="2" applyNumberFormat="1" applyFont="1" applyFill="1" applyBorder="1" applyAlignment="1">
      <alignment horizontal="left" vertical="top"/>
    </xf>
    <xf numFmtId="3" fontId="20" fillId="2" borderId="13" xfId="2" applyNumberFormat="1" applyFont="1" applyFill="1" applyBorder="1" applyAlignment="1">
      <alignment horizontal="left" vertical="top"/>
    </xf>
    <xf numFmtId="3" fontId="20" fillId="2" borderId="26" xfId="2" applyNumberFormat="1" applyFont="1" applyFill="1" applyBorder="1" applyAlignment="1">
      <alignment horizontal="left" vertical="top"/>
    </xf>
    <xf numFmtId="1" fontId="20" fillId="2" borderId="27" xfId="2" applyNumberFormat="1" applyFont="1" applyFill="1" applyBorder="1" applyAlignment="1">
      <alignment horizontal="left" vertical="top" wrapText="1"/>
    </xf>
    <xf numFmtId="0" fontId="20" fillId="2" borderId="21" xfId="2" applyFont="1" applyFill="1" applyBorder="1" applyAlignment="1">
      <alignment horizontal="left" vertical="top" wrapText="1"/>
    </xf>
    <xf numFmtId="0" fontId="20" fillId="2" borderId="35" xfId="2" applyFont="1" applyFill="1" applyBorder="1" applyAlignment="1">
      <alignment horizontal="left" vertical="top" wrapText="1"/>
    </xf>
    <xf numFmtId="0" fontId="20" fillId="2" borderId="22" xfId="2" applyFont="1" applyFill="1" applyBorder="1" applyAlignment="1">
      <alignment horizontal="left" vertical="top"/>
    </xf>
    <xf numFmtId="0" fontId="20" fillId="2" borderId="23" xfId="2" applyFont="1" applyFill="1" applyBorder="1" applyAlignment="1">
      <alignment horizontal="left" vertical="top"/>
    </xf>
    <xf numFmtId="3" fontId="20" fillId="2" borderId="22" xfId="2" applyNumberFormat="1" applyFont="1" applyFill="1" applyBorder="1" applyAlignment="1">
      <alignment horizontal="left" vertical="top"/>
    </xf>
    <xf numFmtId="3" fontId="20" fillId="2" borderId="27" xfId="2" applyNumberFormat="1" applyFont="1" applyFill="1" applyBorder="1" applyAlignment="1">
      <alignment horizontal="left" vertical="top"/>
    </xf>
    <xf numFmtId="0" fontId="20" fillId="2" borderId="27" xfId="2" applyFont="1" applyFill="1" applyBorder="1" applyAlignment="1">
      <alignment horizontal="left" vertical="top" wrapText="1"/>
    </xf>
    <xf numFmtId="0" fontId="15" fillId="2" borderId="36" xfId="2" applyFont="1" applyFill="1" applyBorder="1" applyAlignment="1">
      <alignment horizontal="left" vertical="top" wrapText="1"/>
    </xf>
    <xf numFmtId="0" fontId="15" fillId="2" borderId="28" xfId="2" applyFont="1" applyFill="1" applyBorder="1" applyAlignment="1">
      <alignment horizontal="left" vertical="top"/>
    </xf>
    <xf numFmtId="1" fontId="15" fillId="2" borderId="29" xfId="2" applyNumberFormat="1" applyFont="1" applyFill="1" applyBorder="1" applyAlignment="1">
      <alignment horizontal="left" vertical="top"/>
    </xf>
    <xf numFmtId="1" fontId="15" fillId="2" borderId="7" xfId="2" applyNumberFormat="1" applyFont="1" applyFill="1" applyBorder="1" applyAlignment="1">
      <alignment horizontal="left" vertical="top"/>
    </xf>
    <xf numFmtId="0" fontId="20" fillId="2" borderId="2" xfId="2" applyFont="1" applyFill="1" applyBorder="1" applyAlignment="1">
      <alignment horizontal="left" vertical="top" wrapText="1"/>
    </xf>
    <xf numFmtId="1" fontId="20" fillId="2" borderId="4" xfId="2" applyNumberFormat="1" applyFont="1" applyFill="1" applyBorder="1" applyAlignment="1">
      <alignment horizontal="left" vertical="top"/>
    </xf>
    <xf numFmtId="164" fontId="20" fillId="2" borderId="10" xfId="2" applyNumberFormat="1" applyFont="1" applyFill="1" applyBorder="1" applyAlignment="1">
      <alignment horizontal="left" vertical="top"/>
    </xf>
    <xf numFmtId="1" fontId="20" fillId="2" borderId="10" xfId="2" applyNumberFormat="1" applyFont="1" applyFill="1" applyBorder="1" applyAlignment="1">
      <alignment horizontal="left" vertical="top"/>
    </xf>
    <xf numFmtId="164" fontId="20" fillId="2" borderId="8" xfId="2" applyNumberFormat="1" applyFont="1" applyFill="1" applyBorder="1" applyAlignment="1">
      <alignment horizontal="left" vertical="top"/>
    </xf>
    <xf numFmtId="164" fontId="20" fillId="2" borderId="6" xfId="2" applyNumberFormat="1" applyFont="1" applyFill="1" applyBorder="1" applyAlignment="1">
      <alignment horizontal="left" vertical="top"/>
    </xf>
    <xf numFmtId="1" fontId="20" fillId="2" borderId="8" xfId="2" applyNumberFormat="1" applyFont="1" applyFill="1" applyBorder="1" applyAlignment="1">
      <alignment horizontal="left" vertical="top"/>
    </xf>
    <xf numFmtId="1" fontId="20" fillId="2" borderId="13" xfId="2" applyNumberFormat="1" applyFont="1" applyFill="1" applyBorder="1" applyAlignment="1">
      <alignment horizontal="left" vertical="top"/>
    </xf>
    <xf numFmtId="164" fontId="20" fillId="2" borderId="13" xfId="2" applyNumberFormat="1" applyFont="1" applyFill="1" applyBorder="1" applyAlignment="1">
      <alignment horizontal="left" vertical="top"/>
    </xf>
    <xf numFmtId="164" fontId="20" fillId="2" borderId="26" xfId="2" applyNumberFormat="1" applyFont="1" applyFill="1" applyBorder="1" applyAlignment="1">
      <alignment horizontal="left" vertical="top"/>
    </xf>
    <xf numFmtId="164" fontId="20" fillId="2" borderId="7" xfId="2" applyNumberFormat="1" applyFont="1" applyFill="1" applyBorder="1" applyAlignment="1">
      <alignment horizontal="left" vertical="top"/>
    </xf>
    <xf numFmtId="1" fontId="20" fillId="2" borderId="26" xfId="2" applyNumberFormat="1" applyFont="1" applyFill="1" applyBorder="1" applyAlignment="1">
      <alignment horizontal="left" vertical="top"/>
    </xf>
    <xf numFmtId="3" fontId="20" fillId="2" borderId="24" xfId="2" applyNumberFormat="1" applyFont="1" applyFill="1" applyBorder="1" applyAlignment="1">
      <alignment horizontal="left" vertical="top"/>
    </xf>
    <xf numFmtId="1" fontId="20" fillId="2" borderId="27" xfId="2" applyNumberFormat="1" applyFont="1" applyFill="1" applyBorder="1" applyAlignment="1">
      <alignment horizontal="left" vertical="top"/>
    </xf>
    <xf numFmtId="1" fontId="20" fillId="2" borderId="24" xfId="2" applyNumberFormat="1" applyFont="1" applyFill="1" applyBorder="1" applyAlignment="1">
      <alignment horizontal="left" vertical="top"/>
    </xf>
    <xf numFmtId="0" fontId="20" fillId="2" borderId="13" xfId="2" applyFont="1" applyFill="1" applyBorder="1" applyAlignment="1">
      <alignment horizontal="left" vertical="top" wrapText="1"/>
    </xf>
    <xf numFmtId="0" fontId="20" fillId="2" borderId="23" xfId="2" applyFont="1" applyFill="1" applyBorder="1" applyAlignment="1">
      <alignment horizontal="left" vertical="top" wrapText="1"/>
    </xf>
    <xf numFmtId="1" fontId="20" fillId="2" borderId="22" xfId="2" applyNumberFormat="1" applyFont="1" applyFill="1" applyBorder="1" applyAlignment="1">
      <alignment horizontal="left" vertical="top"/>
    </xf>
    <xf numFmtId="3" fontId="20" fillId="2" borderId="0" xfId="2" applyNumberFormat="1" applyFont="1" applyFill="1" applyBorder="1" applyAlignment="1">
      <alignment horizontal="left" vertical="top"/>
    </xf>
    <xf numFmtId="0" fontId="21" fillId="2" borderId="24" xfId="3" applyFont="1" applyFill="1" applyBorder="1" applyAlignment="1">
      <alignment horizontal="left" vertical="top"/>
    </xf>
    <xf numFmtId="0" fontId="20" fillId="2" borderId="11" xfId="2" applyFont="1" applyFill="1" applyBorder="1" applyAlignment="1">
      <alignment horizontal="left" vertical="top"/>
    </xf>
    <xf numFmtId="0" fontId="20" fillId="2" borderId="24" xfId="2" applyFont="1" applyFill="1" applyBorder="1" applyAlignment="1">
      <alignment horizontal="left" vertical="top"/>
    </xf>
    <xf numFmtId="0" fontId="20" fillId="2" borderId="26" xfId="2" applyFont="1" applyFill="1" applyBorder="1" applyAlignment="1">
      <alignment horizontal="left" vertical="top"/>
    </xf>
    <xf numFmtId="0" fontId="20" fillId="2" borderId="43" xfId="2" applyFont="1" applyFill="1" applyBorder="1" applyAlignment="1">
      <alignment horizontal="left" vertical="top"/>
    </xf>
    <xf numFmtId="0" fontId="20" fillId="2" borderId="9" xfId="2" applyFont="1" applyFill="1" applyBorder="1" applyAlignment="1">
      <alignment horizontal="left" vertical="top"/>
    </xf>
    <xf numFmtId="1" fontId="20" fillId="2" borderId="9" xfId="2" applyNumberFormat="1" applyFont="1" applyFill="1" applyBorder="1" applyAlignment="1">
      <alignment horizontal="left" vertical="top"/>
    </xf>
    <xf numFmtId="3" fontId="20" fillId="2" borderId="21" xfId="2" applyNumberFormat="1" applyFont="1" applyFill="1" applyBorder="1" applyAlignment="1">
      <alignment horizontal="left" vertical="top"/>
    </xf>
    <xf numFmtId="0" fontId="20" fillId="2" borderId="14" xfId="2" applyFont="1" applyFill="1" applyBorder="1" applyAlignment="1">
      <alignment horizontal="left" vertical="top"/>
    </xf>
    <xf numFmtId="1" fontId="20" fillId="2" borderId="21" xfId="2" applyNumberFormat="1" applyFont="1" applyFill="1" applyBorder="1" applyAlignment="1">
      <alignment horizontal="left" vertical="top"/>
    </xf>
    <xf numFmtId="0" fontId="15" fillId="2" borderId="36" xfId="2" applyFont="1" applyFill="1" applyBorder="1" applyAlignment="1">
      <alignment horizontal="left" vertical="top"/>
    </xf>
    <xf numFmtId="164" fontId="15" fillId="2" borderId="28" xfId="2" applyNumberFormat="1" applyFont="1" applyFill="1" applyBorder="1" applyAlignment="1">
      <alignment horizontal="left" vertical="top"/>
    </xf>
    <xf numFmtId="1" fontId="15" fillId="2" borderId="28" xfId="2" applyNumberFormat="1" applyFont="1" applyFill="1" applyBorder="1" applyAlignment="1">
      <alignment horizontal="left" vertical="top"/>
    </xf>
    <xf numFmtId="0" fontId="20" fillId="2" borderId="25" xfId="2" applyFont="1" applyFill="1" applyBorder="1" applyAlignment="1">
      <alignment horizontal="left" vertical="top" wrapText="1"/>
    </xf>
    <xf numFmtId="1" fontId="20" fillId="2" borderId="6" xfId="2" applyNumberFormat="1" applyFont="1" applyFill="1" applyBorder="1" applyAlignment="1">
      <alignment horizontal="left" vertical="top"/>
    </xf>
    <xf numFmtId="1" fontId="20" fillId="2" borderId="25" xfId="2" applyNumberFormat="1" applyFont="1" applyFill="1" applyBorder="1" applyAlignment="1">
      <alignment horizontal="left" vertical="top"/>
    </xf>
    <xf numFmtId="0" fontId="20" fillId="2" borderId="24" xfId="2" applyFont="1" applyFill="1" applyBorder="1" applyAlignment="1">
      <alignment horizontal="left" vertical="top" wrapText="1"/>
    </xf>
    <xf numFmtId="1" fontId="20" fillId="2" borderId="23" xfId="2" applyNumberFormat="1" applyFont="1" applyFill="1" applyBorder="1" applyAlignment="1">
      <alignment horizontal="left" vertical="top"/>
    </xf>
    <xf numFmtId="3" fontId="20" fillId="2" borderId="23" xfId="2" applyNumberFormat="1" applyFont="1" applyFill="1" applyBorder="1" applyAlignment="1">
      <alignment horizontal="left" vertical="top"/>
    </xf>
    <xf numFmtId="1" fontId="20" fillId="2" borderId="0" xfId="2" applyNumberFormat="1" applyFont="1" applyFill="1" applyBorder="1" applyAlignment="1">
      <alignment horizontal="left" vertical="top"/>
    </xf>
    <xf numFmtId="164" fontId="20" fillId="2" borderId="9" xfId="2" applyNumberFormat="1" applyFont="1" applyFill="1" applyBorder="1" applyAlignment="1">
      <alignment horizontal="left" vertical="top"/>
    </xf>
    <xf numFmtId="1" fontId="15" fillId="2" borderId="32" xfId="2" applyNumberFormat="1" applyFont="1" applyFill="1" applyBorder="1" applyAlignment="1">
      <alignment horizontal="left" vertical="top"/>
    </xf>
    <xf numFmtId="1" fontId="15" fillId="2" borderId="37" xfId="2" applyNumberFormat="1" applyFont="1" applyFill="1" applyBorder="1" applyAlignment="1">
      <alignment horizontal="left" vertical="top"/>
    </xf>
    <xf numFmtId="0" fontId="20" fillId="2" borderId="10" xfId="2" applyFont="1" applyFill="1" applyBorder="1" applyAlignment="1">
      <alignment horizontal="left" vertical="top"/>
    </xf>
    <xf numFmtId="3" fontId="20" fillId="2" borderId="6" xfId="2" applyNumberFormat="1" applyFont="1" applyFill="1" applyBorder="1" applyAlignment="1">
      <alignment horizontal="left" vertical="top"/>
    </xf>
    <xf numFmtId="3" fontId="20" fillId="2" borderId="25" xfId="2" applyNumberFormat="1" applyFont="1" applyFill="1" applyBorder="1" applyAlignment="1">
      <alignment horizontal="left" vertical="top"/>
    </xf>
    <xf numFmtId="1" fontId="20" fillId="2" borderId="41" xfId="2" applyNumberFormat="1" applyFont="1" applyFill="1" applyBorder="1" applyAlignment="1">
      <alignment horizontal="left" vertical="top"/>
    </xf>
    <xf numFmtId="164" fontId="20" fillId="2" borderId="12" xfId="2" applyNumberFormat="1" applyFont="1" applyFill="1" applyBorder="1" applyAlignment="1">
      <alignment horizontal="left" vertical="top"/>
    </xf>
    <xf numFmtId="164" fontId="20" fillId="2" borderId="16" xfId="2" applyNumberFormat="1" applyFont="1" applyFill="1" applyBorder="1" applyAlignment="1">
      <alignment horizontal="left" vertical="top"/>
    </xf>
    <xf numFmtId="0" fontId="20" fillId="2" borderId="45" xfId="2" applyFont="1" applyFill="1" applyBorder="1" applyAlignment="1">
      <alignment horizontal="left" vertical="top"/>
    </xf>
    <xf numFmtId="164" fontId="20" fillId="2" borderId="25" xfId="2" applyNumberFormat="1" applyFont="1" applyFill="1" applyBorder="1" applyAlignment="1">
      <alignment horizontal="left" vertical="top"/>
    </xf>
    <xf numFmtId="0" fontId="20" fillId="2" borderId="42" xfId="2" applyFont="1" applyFill="1" applyBorder="1" applyAlignment="1">
      <alignment horizontal="left" vertical="top"/>
    </xf>
    <xf numFmtId="0" fontId="20" fillId="2" borderId="15" xfId="2" applyFont="1" applyFill="1" applyBorder="1" applyAlignment="1">
      <alignment horizontal="left" vertical="top" wrapText="1"/>
    </xf>
    <xf numFmtId="0" fontId="20" fillId="2" borderId="47" xfId="2" applyFont="1" applyFill="1" applyBorder="1" applyAlignment="1">
      <alignment horizontal="left" vertical="top"/>
    </xf>
    <xf numFmtId="1" fontId="20" fillId="2" borderId="20" xfId="2" applyNumberFormat="1" applyFont="1" applyFill="1" applyBorder="1" applyAlignment="1">
      <alignment horizontal="left" vertical="top"/>
    </xf>
    <xf numFmtId="1" fontId="20" fillId="2" borderId="19" xfId="2" applyNumberFormat="1" applyFont="1" applyFill="1" applyBorder="1" applyAlignment="1">
      <alignment horizontal="left" vertical="top"/>
    </xf>
    <xf numFmtId="0" fontId="15" fillId="2" borderId="29" xfId="2" applyFont="1" applyFill="1" applyBorder="1" applyAlignment="1">
      <alignment horizontal="left" vertical="top"/>
    </xf>
    <xf numFmtId="0" fontId="15" fillId="2" borderId="44" xfId="2" applyFont="1" applyFill="1" applyBorder="1" applyAlignment="1">
      <alignment horizontal="left" vertical="top"/>
    </xf>
    <xf numFmtId="164" fontId="15" fillId="2" borderId="29" xfId="2" applyNumberFormat="1" applyFont="1" applyFill="1" applyBorder="1" applyAlignment="1">
      <alignment horizontal="left" vertical="top"/>
    </xf>
    <xf numFmtId="0" fontId="15" fillId="2" borderId="3" xfId="2" applyFont="1" applyFill="1" applyBorder="1" applyAlignment="1">
      <alignment horizontal="left" vertical="top" wrapText="1"/>
    </xf>
    <xf numFmtId="0" fontId="15" fillId="2" borderId="22" xfId="2" applyFont="1" applyFill="1" applyBorder="1" applyAlignment="1">
      <alignment vertical="top" wrapText="1"/>
    </xf>
    <xf numFmtId="0" fontId="15" fillId="2" borderId="10" xfId="2" applyFont="1" applyFill="1" applyBorder="1" applyAlignment="1">
      <alignment vertical="top" wrapText="1"/>
    </xf>
    <xf numFmtId="0" fontId="15" fillId="2" borderId="29" xfId="2" applyFont="1" applyFill="1" applyBorder="1" applyAlignment="1">
      <alignment horizontal="left" vertical="top" wrapText="1"/>
    </xf>
    <xf numFmtId="164" fontId="15" fillId="2" borderId="31" xfId="2" applyNumberFormat="1" applyFont="1" applyFill="1" applyBorder="1" applyAlignment="1">
      <alignment horizontal="left" vertical="top"/>
    </xf>
    <xf numFmtId="0" fontId="21" fillId="2" borderId="13" xfId="3" applyFont="1" applyFill="1" applyBorder="1" applyAlignment="1">
      <alignment horizontal="left" vertical="top"/>
    </xf>
    <xf numFmtId="2" fontId="15" fillId="2" borderId="28" xfId="2" applyNumberFormat="1" applyFont="1" applyFill="1" applyBorder="1" applyAlignment="1">
      <alignment horizontal="left" vertical="top"/>
    </xf>
    <xf numFmtId="1" fontId="15" fillId="2" borderId="30" xfId="2" applyNumberFormat="1" applyFont="1" applyFill="1" applyBorder="1" applyAlignment="1">
      <alignment horizontal="left" vertical="top"/>
    </xf>
    <xf numFmtId="1" fontId="15" fillId="2" borderId="33" xfId="2" applyNumberFormat="1" applyFont="1" applyFill="1" applyBorder="1" applyAlignment="1">
      <alignment horizontal="left" vertical="top"/>
    </xf>
    <xf numFmtId="1" fontId="15" fillId="2" borderId="36" xfId="2" applyNumberFormat="1" applyFont="1" applyFill="1" applyBorder="1" applyAlignment="1">
      <alignment horizontal="left" vertical="top"/>
    </xf>
    <xf numFmtId="1" fontId="15" fillId="2" borderId="31" xfId="2" applyNumberFormat="1" applyFont="1" applyFill="1" applyBorder="1" applyAlignment="1">
      <alignment horizontal="left" vertical="top"/>
    </xf>
    <xf numFmtId="164" fontId="20" fillId="2" borderId="39" xfId="2" applyNumberFormat="1" applyFont="1" applyFill="1" applyBorder="1" applyAlignment="1">
      <alignment horizontal="left" vertical="top"/>
    </xf>
    <xf numFmtId="164" fontId="15" fillId="2" borderId="32" xfId="2" applyNumberFormat="1" applyFont="1" applyFill="1" applyBorder="1" applyAlignment="1">
      <alignment horizontal="left" vertical="top"/>
    </xf>
    <xf numFmtId="0" fontId="20" fillId="2" borderId="20" xfId="2" applyFont="1" applyFill="1" applyBorder="1" applyAlignment="1">
      <alignment horizontal="left" vertical="top"/>
    </xf>
    <xf numFmtId="3" fontId="20" fillId="2" borderId="20" xfId="2" applyNumberFormat="1" applyFont="1" applyFill="1" applyBorder="1" applyAlignment="1">
      <alignment horizontal="left" vertical="top"/>
    </xf>
    <xf numFmtId="3" fontId="20" fillId="2" borderId="19" xfId="2" applyNumberFormat="1" applyFont="1" applyFill="1" applyBorder="1" applyAlignment="1">
      <alignment horizontal="left" vertical="top"/>
    </xf>
    <xf numFmtId="1" fontId="15" fillId="2" borderId="40" xfId="2" applyNumberFormat="1" applyFont="1" applyFill="1" applyBorder="1" applyAlignment="1">
      <alignment horizontal="left" vertical="top"/>
    </xf>
    <xf numFmtId="164" fontId="15" fillId="2" borderId="38" xfId="2" applyNumberFormat="1" applyFont="1" applyFill="1" applyBorder="1" applyAlignment="1">
      <alignment horizontal="left" vertical="top"/>
    </xf>
    <xf numFmtId="164" fontId="15" fillId="2" borderId="34" xfId="2" applyNumberFormat="1" applyFont="1" applyFill="1" applyBorder="1" applyAlignment="1">
      <alignment horizontal="left" vertical="top"/>
    </xf>
    <xf numFmtId="1" fontId="15" fillId="2" borderId="34" xfId="2" applyNumberFormat="1" applyFont="1" applyFill="1" applyBorder="1" applyAlignment="1">
      <alignment horizontal="left" vertical="top"/>
    </xf>
    <xf numFmtId="1" fontId="15" fillId="2" borderId="17" xfId="2" applyNumberFormat="1" applyFont="1" applyFill="1" applyBorder="1" applyAlignment="1">
      <alignment horizontal="left" vertical="top"/>
    </xf>
    <xf numFmtId="1" fontId="15" fillId="2" borderId="14" xfId="2" applyNumberFormat="1" applyFont="1" applyFill="1" applyBorder="1" applyAlignment="1">
      <alignment horizontal="left" vertical="top"/>
    </xf>
    <xf numFmtId="0" fontId="20" fillId="2" borderId="0" xfId="2" applyFont="1" applyFill="1" applyAlignment="1">
      <alignment horizontal="left" vertical="top"/>
    </xf>
    <xf numFmtId="0" fontId="20" fillId="2" borderId="0" xfId="2" applyFont="1" applyFill="1" applyAlignment="1">
      <alignment horizontal="left"/>
    </xf>
    <xf numFmtId="0" fontId="20" fillId="2" borderId="0" xfId="2" applyFont="1" applyFill="1"/>
    <xf numFmtId="0" fontId="20" fillId="2" borderId="46" xfId="2" applyFont="1" applyFill="1" applyBorder="1" applyAlignment="1">
      <alignment horizontal="left" vertical="top"/>
    </xf>
    <xf numFmtId="0" fontId="8" fillId="2" borderId="0" xfId="2" applyFont="1" applyFill="1" applyAlignment="1">
      <alignment horizontal="left" vertical="top" wrapText="1"/>
    </xf>
    <xf numFmtId="0" fontId="11" fillId="2" borderId="0" xfId="1" applyFont="1" applyFill="1" applyAlignment="1">
      <alignment horizontal="left" vertical="top" wrapText="1"/>
    </xf>
    <xf numFmtId="0" fontId="17" fillId="2" borderId="0" xfId="2" applyFont="1" applyFill="1" applyAlignment="1">
      <alignment horizontal="center" vertical="top"/>
    </xf>
    <xf numFmtId="0" fontId="17" fillId="2" borderId="0" xfId="2" applyFont="1" applyFill="1" applyBorder="1" applyAlignment="1">
      <alignment horizontal="center" vertical="top"/>
    </xf>
    <xf numFmtId="0" fontId="8" fillId="2" borderId="5" xfId="2" applyFont="1" applyFill="1" applyBorder="1" applyAlignment="1">
      <alignment horizontal="left" vertical="top" wrapText="1"/>
    </xf>
    <xf numFmtId="0" fontId="8" fillId="2" borderId="23" xfId="2" applyFont="1" applyFill="1" applyBorder="1" applyAlignment="1">
      <alignment horizontal="left" vertical="top" wrapText="1"/>
    </xf>
    <xf numFmtId="0" fontId="8" fillId="2" borderId="10" xfId="2" applyFont="1" applyFill="1" applyBorder="1" applyAlignment="1">
      <alignment horizontal="left" vertical="top" wrapText="1"/>
    </xf>
    <xf numFmtId="0" fontId="8" fillId="2" borderId="1" xfId="2" applyFont="1" applyFill="1" applyBorder="1" applyAlignment="1">
      <alignment horizontal="left" vertical="top" wrapText="1"/>
    </xf>
    <xf numFmtId="0" fontId="8" fillId="2" borderId="20" xfId="2" applyFont="1" applyFill="1" applyBorder="1" applyAlignment="1">
      <alignment horizontal="left" vertical="top" wrapText="1"/>
    </xf>
    <xf numFmtId="0" fontId="8" fillId="2" borderId="6" xfId="2" applyFont="1" applyFill="1" applyBorder="1" applyAlignment="1">
      <alignment horizontal="left" vertical="top" wrapText="1"/>
    </xf>
    <xf numFmtId="0" fontId="8" fillId="2" borderId="1" xfId="2" applyFont="1" applyFill="1" applyBorder="1" applyAlignment="1">
      <alignment horizontal="left" vertical="top"/>
    </xf>
    <xf numFmtId="0" fontId="8" fillId="2" borderId="20" xfId="2" applyFont="1" applyFill="1" applyBorder="1" applyAlignment="1">
      <alignment horizontal="left" vertical="top"/>
    </xf>
    <xf numFmtId="0" fontId="8" fillId="2" borderId="6" xfId="2" applyFont="1" applyFill="1" applyBorder="1" applyAlignment="1">
      <alignment horizontal="left" vertical="top"/>
    </xf>
    <xf numFmtId="0" fontId="8" fillId="2" borderId="3" xfId="2" applyFont="1" applyFill="1" applyBorder="1" applyAlignment="1">
      <alignment horizontal="center" vertical="top"/>
    </xf>
    <xf numFmtId="0" fontId="8" fillId="2" borderId="4" xfId="2" applyFont="1" applyFill="1" applyBorder="1" applyAlignment="1">
      <alignment horizontal="center" vertical="top"/>
    </xf>
    <xf numFmtId="0" fontId="8" fillId="2" borderId="7" xfId="2" applyFont="1" applyFill="1" applyBorder="1" applyAlignment="1">
      <alignment horizontal="left" vertical="top" wrapText="1"/>
    </xf>
    <xf numFmtId="0" fontId="8" fillId="2" borderId="9" xfId="2" applyFont="1" applyFill="1" applyBorder="1" applyAlignment="1">
      <alignment horizontal="center" vertical="top" wrapText="1"/>
    </xf>
    <xf numFmtId="0" fontId="8" fillId="2" borderId="6" xfId="2" applyFont="1" applyFill="1" applyBorder="1" applyAlignment="1">
      <alignment horizontal="center" vertical="top" wrapText="1"/>
    </xf>
    <xf numFmtId="0" fontId="8" fillId="2" borderId="21" xfId="2" applyFont="1" applyFill="1" applyBorder="1" applyAlignment="1">
      <alignment horizontal="left" vertical="top" wrapText="1"/>
    </xf>
    <xf numFmtId="0" fontId="8" fillId="2" borderId="25" xfId="2" applyFont="1" applyFill="1" applyBorder="1" applyAlignment="1">
      <alignment horizontal="left" vertical="top" wrapText="1"/>
    </xf>
    <xf numFmtId="0" fontId="15" fillId="2" borderId="18" xfId="2" applyFont="1" applyFill="1" applyBorder="1" applyAlignment="1">
      <alignment horizontal="left" vertical="top"/>
    </xf>
    <xf numFmtId="0" fontId="15" fillId="2" borderId="19" xfId="2" applyFont="1" applyFill="1" applyBorder="1" applyAlignment="1">
      <alignment horizontal="left" vertical="top"/>
    </xf>
    <xf numFmtId="0" fontId="15" fillId="2" borderId="25" xfId="2" applyFont="1" applyFill="1" applyBorder="1" applyAlignment="1">
      <alignment horizontal="left" vertical="top"/>
    </xf>
    <xf numFmtId="0" fontId="18" fillId="2" borderId="0" xfId="2" applyFont="1" applyFill="1" applyAlignment="1">
      <alignment vertical="top"/>
    </xf>
    <xf numFmtId="0" fontId="17" fillId="2" borderId="0" xfId="2" applyFont="1" applyFill="1" applyAlignment="1">
      <alignment horizontal="left" vertical="top" wrapText="1"/>
    </xf>
    <xf numFmtId="0" fontId="18" fillId="0" borderId="0" xfId="1" applyFont="1" applyFill="1" applyAlignment="1">
      <alignment vertical="top" wrapText="1"/>
    </xf>
    <xf numFmtId="0" fontId="15" fillId="2" borderId="1" xfId="2" applyFont="1" applyFill="1" applyBorder="1" applyAlignment="1">
      <alignment horizontal="left" vertical="top" wrapText="1"/>
    </xf>
    <xf numFmtId="0" fontId="15" fillId="2" borderId="20" xfId="2" applyFont="1" applyFill="1" applyBorder="1" applyAlignment="1">
      <alignment horizontal="left" vertical="top" wrapText="1"/>
    </xf>
    <xf numFmtId="0" fontId="15" fillId="2" borderId="6" xfId="2" applyFont="1" applyFill="1" applyBorder="1" applyAlignment="1">
      <alignment horizontal="left" vertical="top" wrapText="1"/>
    </xf>
    <xf numFmtId="0" fontId="15" fillId="2" borderId="5" xfId="2" applyFont="1" applyFill="1" applyBorder="1" applyAlignment="1">
      <alignment horizontal="left" vertical="top" wrapText="1"/>
    </xf>
    <xf numFmtId="0" fontId="15" fillId="2" borderId="23" xfId="2" applyFont="1" applyFill="1" applyBorder="1" applyAlignment="1">
      <alignment horizontal="left" vertical="top" wrapText="1"/>
    </xf>
    <xf numFmtId="0" fontId="15" fillId="2" borderId="10" xfId="2" applyFont="1" applyFill="1" applyBorder="1" applyAlignment="1">
      <alignment horizontal="left" vertical="top" wrapText="1"/>
    </xf>
    <xf numFmtId="0" fontId="15" fillId="2" borderId="3" xfId="2" applyFont="1" applyFill="1" applyBorder="1" applyAlignment="1">
      <alignment horizontal="center" vertical="top"/>
    </xf>
    <xf numFmtId="0" fontId="15" fillId="2" borderId="4" xfId="2" applyFont="1" applyFill="1" applyBorder="1" applyAlignment="1">
      <alignment horizontal="center" vertical="top"/>
    </xf>
    <xf numFmtId="0" fontId="15" fillId="2" borderId="7" xfId="2" applyFont="1" applyFill="1" applyBorder="1" applyAlignment="1">
      <alignment horizontal="left" vertical="top" wrapText="1"/>
    </xf>
    <xf numFmtId="0" fontId="15" fillId="2" borderId="9" xfId="2" applyFont="1" applyFill="1" applyBorder="1" applyAlignment="1">
      <alignment horizontal="center" vertical="top" wrapText="1"/>
    </xf>
    <xf numFmtId="0" fontId="15" fillId="2" borderId="6" xfId="2" applyFont="1" applyFill="1" applyBorder="1" applyAlignment="1">
      <alignment horizontal="center" vertical="top" wrapText="1"/>
    </xf>
    <xf numFmtId="0" fontId="15" fillId="2" borderId="21" xfId="2" applyFont="1" applyFill="1" applyBorder="1" applyAlignment="1">
      <alignment horizontal="left" vertical="top" wrapText="1"/>
    </xf>
    <xf numFmtId="0" fontId="15" fillId="2" borderId="25" xfId="2" applyFont="1" applyFill="1" applyBorder="1" applyAlignment="1">
      <alignment horizontal="left" vertical="top" wrapText="1"/>
    </xf>
  </cellXfs>
  <cellStyles count="5">
    <cellStyle name="Обычный" xfId="0" builtinId="0"/>
    <cellStyle name="Обычный 2" xfId="2"/>
    <cellStyle name="Обычный 3" xfId="4"/>
    <cellStyle name="Обычный 4" xfId="3"/>
    <cellStyle name="Обычный_тарификация 2010-2011 уч.год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143"/>
  <sheetViews>
    <sheetView zoomScale="70" zoomScaleNormal="70" workbookViewId="0">
      <selection activeCell="P30" sqref="P28:P30"/>
    </sheetView>
  </sheetViews>
  <sheetFormatPr defaultRowHeight="12.75"/>
  <cols>
    <col min="1" max="1" width="69" style="1" customWidth="1"/>
    <col min="2" max="2" width="8" style="1" customWidth="1"/>
    <col min="3" max="3" width="13.140625" style="1" customWidth="1"/>
    <col min="4" max="4" width="10.28515625" style="1" customWidth="1"/>
    <col min="5" max="5" width="16.42578125" style="1" customWidth="1"/>
    <col min="6" max="6" width="12" style="1" customWidth="1"/>
    <col min="7" max="7" width="8.5703125" style="1" customWidth="1"/>
    <col min="8" max="8" width="10.42578125" style="1" customWidth="1"/>
    <col min="9" max="9" width="20" style="1" customWidth="1"/>
    <col min="10" max="10" width="14.42578125" style="1" customWidth="1"/>
    <col min="11" max="12" width="14.140625" style="1" customWidth="1"/>
    <col min="13" max="13" width="19" style="1" customWidth="1"/>
    <col min="14" max="254" width="9.140625" style="1"/>
    <col min="255" max="255" width="31.42578125" style="1" customWidth="1"/>
    <col min="256" max="257" width="7.85546875" style="1" customWidth="1"/>
    <col min="258" max="258" width="8.5703125" style="1" customWidth="1"/>
    <col min="259" max="259" width="9.5703125" style="1" customWidth="1"/>
    <col min="260" max="260" width="12" style="1" customWidth="1"/>
    <col min="261" max="261" width="10.140625" style="1" customWidth="1"/>
    <col min="262" max="262" width="10.7109375" style="1" customWidth="1"/>
    <col min="263" max="263" width="20.28515625" style="1" customWidth="1"/>
    <col min="264" max="264" width="12.140625" style="1" customWidth="1"/>
    <col min="265" max="265" width="9.140625" style="1" customWidth="1"/>
    <col min="266" max="266" width="9.5703125" style="1" customWidth="1"/>
    <col min="267" max="510" width="9.140625" style="1"/>
    <col min="511" max="511" width="31.42578125" style="1" customWidth="1"/>
    <col min="512" max="513" width="7.85546875" style="1" customWidth="1"/>
    <col min="514" max="514" width="8.5703125" style="1" customWidth="1"/>
    <col min="515" max="515" width="9.5703125" style="1" customWidth="1"/>
    <col min="516" max="516" width="12" style="1" customWidth="1"/>
    <col min="517" max="517" width="10.140625" style="1" customWidth="1"/>
    <col min="518" max="518" width="10.7109375" style="1" customWidth="1"/>
    <col min="519" max="519" width="20.28515625" style="1" customWidth="1"/>
    <col min="520" max="520" width="12.140625" style="1" customWidth="1"/>
    <col min="521" max="521" width="9.140625" style="1" customWidth="1"/>
    <col min="522" max="522" width="9.5703125" style="1" customWidth="1"/>
    <col min="523" max="766" width="9.140625" style="1"/>
    <col min="767" max="767" width="31.42578125" style="1" customWidth="1"/>
    <col min="768" max="769" width="7.85546875" style="1" customWidth="1"/>
    <col min="770" max="770" width="8.5703125" style="1" customWidth="1"/>
    <col min="771" max="771" width="9.5703125" style="1" customWidth="1"/>
    <col min="772" max="772" width="12" style="1" customWidth="1"/>
    <col min="773" max="773" width="10.140625" style="1" customWidth="1"/>
    <col min="774" max="774" width="10.7109375" style="1" customWidth="1"/>
    <col min="775" max="775" width="20.28515625" style="1" customWidth="1"/>
    <col min="776" max="776" width="12.140625" style="1" customWidth="1"/>
    <col min="777" max="777" width="9.140625" style="1" customWidth="1"/>
    <col min="778" max="778" width="9.5703125" style="1" customWidth="1"/>
    <col min="779" max="1022" width="9.140625" style="1"/>
    <col min="1023" max="1023" width="31.42578125" style="1" customWidth="1"/>
    <col min="1024" max="1025" width="7.85546875" style="1" customWidth="1"/>
    <col min="1026" max="1026" width="8.5703125" style="1" customWidth="1"/>
    <col min="1027" max="1027" width="9.5703125" style="1" customWidth="1"/>
    <col min="1028" max="1028" width="12" style="1" customWidth="1"/>
    <col min="1029" max="1029" width="10.140625" style="1" customWidth="1"/>
    <col min="1030" max="1030" width="10.7109375" style="1" customWidth="1"/>
    <col min="1031" max="1031" width="20.28515625" style="1" customWidth="1"/>
    <col min="1032" max="1032" width="12.140625" style="1" customWidth="1"/>
    <col min="1033" max="1033" width="9.140625" style="1" customWidth="1"/>
    <col min="1034" max="1034" width="9.5703125" style="1" customWidth="1"/>
    <col min="1035" max="1278" width="9.140625" style="1"/>
    <col min="1279" max="1279" width="31.42578125" style="1" customWidth="1"/>
    <col min="1280" max="1281" width="7.85546875" style="1" customWidth="1"/>
    <col min="1282" max="1282" width="8.5703125" style="1" customWidth="1"/>
    <col min="1283" max="1283" width="9.5703125" style="1" customWidth="1"/>
    <col min="1284" max="1284" width="12" style="1" customWidth="1"/>
    <col min="1285" max="1285" width="10.140625" style="1" customWidth="1"/>
    <col min="1286" max="1286" width="10.7109375" style="1" customWidth="1"/>
    <col min="1287" max="1287" width="20.28515625" style="1" customWidth="1"/>
    <col min="1288" max="1288" width="12.140625" style="1" customWidth="1"/>
    <col min="1289" max="1289" width="9.140625" style="1" customWidth="1"/>
    <col min="1290" max="1290" width="9.5703125" style="1" customWidth="1"/>
    <col min="1291" max="1534" width="9.140625" style="1"/>
    <col min="1535" max="1535" width="31.42578125" style="1" customWidth="1"/>
    <col min="1536" max="1537" width="7.85546875" style="1" customWidth="1"/>
    <col min="1538" max="1538" width="8.5703125" style="1" customWidth="1"/>
    <col min="1539" max="1539" width="9.5703125" style="1" customWidth="1"/>
    <col min="1540" max="1540" width="12" style="1" customWidth="1"/>
    <col min="1541" max="1541" width="10.140625" style="1" customWidth="1"/>
    <col min="1542" max="1542" width="10.7109375" style="1" customWidth="1"/>
    <col min="1543" max="1543" width="20.28515625" style="1" customWidth="1"/>
    <col min="1544" max="1544" width="12.140625" style="1" customWidth="1"/>
    <col min="1545" max="1545" width="9.140625" style="1" customWidth="1"/>
    <col min="1546" max="1546" width="9.5703125" style="1" customWidth="1"/>
    <col min="1547" max="1790" width="9.140625" style="1"/>
    <col min="1791" max="1791" width="31.42578125" style="1" customWidth="1"/>
    <col min="1792" max="1793" width="7.85546875" style="1" customWidth="1"/>
    <col min="1794" max="1794" width="8.5703125" style="1" customWidth="1"/>
    <col min="1795" max="1795" width="9.5703125" style="1" customWidth="1"/>
    <col min="1796" max="1796" width="12" style="1" customWidth="1"/>
    <col min="1797" max="1797" width="10.140625" style="1" customWidth="1"/>
    <col min="1798" max="1798" width="10.7109375" style="1" customWidth="1"/>
    <col min="1799" max="1799" width="20.28515625" style="1" customWidth="1"/>
    <col min="1800" max="1800" width="12.140625" style="1" customWidth="1"/>
    <col min="1801" max="1801" width="9.140625" style="1" customWidth="1"/>
    <col min="1802" max="1802" width="9.5703125" style="1" customWidth="1"/>
    <col min="1803" max="2046" width="9.140625" style="1"/>
    <col min="2047" max="2047" width="31.42578125" style="1" customWidth="1"/>
    <col min="2048" max="2049" width="7.85546875" style="1" customWidth="1"/>
    <col min="2050" max="2050" width="8.5703125" style="1" customWidth="1"/>
    <col min="2051" max="2051" width="9.5703125" style="1" customWidth="1"/>
    <col min="2052" max="2052" width="12" style="1" customWidth="1"/>
    <col min="2053" max="2053" width="10.140625" style="1" customWidth="1"/>
    <col min="2054" max="2054" width="10.7109375" style="1" customWidth="1"/>
    <col min="2055" max="2055" width="20.28515625" style="1" customWidth="1"/>
    <col min="2056" max="2056" width="12.140625" style="1" customWidth="1"/>
    <col min="2057" max="2057" width="9.140625" style="1" customWidth="1"/>
    <col min="2058" max="2058" width="9.5703125" style="1" customWidth="1"/>
    <col min="2059" max="2302" width="9.140625" style="1"/>
    <col min="2303" max="2303" width="31.42578125" style="1" customWidth="1"/>
    <col min="2304" max="2305" width="7.85546875" style="1" customWidth="1"/>
    <col min="2306" max="2306" width="8.5703125" style="1" customWidth="1"/>
    <col min="2307" max="2307" width="9.5703125" style="1" customWidth="1"/>
    <col min="2308" max="2308" width="12" style="1" customWidth="1"/>
    <col min="2309" max="2309" width="10.140625" style="1" customWidth="1"/>
    <col min="2310" max="2310" width="10.7109375" style="1" customWidth="1"/>
    <col min="2311" max="2311" width="20.28515625" style="1" customWidth="1"/>
    <col min="2312" max="2312" width="12.140625" style="1" customWidth="1"/>
    <col min="2313" max="2313" width="9.140625" style="1" customWidth="1"/>
    <col min="2314" max="2314" width="9.5703125" style="1" customWidth="1"/>
    <col min="2315" max="2558" width="9.140625" style="1"/>
    <col min="2559" max="2559" width="31.42578125" style="1" customWidth="1"/>
    <col min="2560" max="2561" width="7.85546875" style="1" customWidth="1"/>
    <col min="2562" max="2562" width="8.5703125" style="1" customWidth="1"/>
    <col min="2563" max="2563" width="9.5703125" style="1" customWidth="1"/>
    <col min="2564" max="2564" width="12" style="1" customWidth="1"/>
    <col min="2565" max="2565" width="10.140625" style="1" customWidth="1"/>
    <col min="2566" max="2566" width="10.7109375" style="1" customWidth="1"/>
    <col min="2567" max="2567" width="20.28515625" style="1" customWidth="1"/>
    <col min="2568" max="2568" width="12.140625" style="1" customWidth="1"/>
    <col min="2569" max="2569" width="9.140625" style="1" customWidth="1"/>
    <col min="2570" max="2570" width="9.5703125" style="1" customWidth="1"/>
    <col min="2571" max="2814" width="9.140625" style="1"/>
    <col min="2815" max="2815" width="31.42578125" style="1" customWidth="1"/>
    <col min="2816" max="2817" width="7.85546875" style="1" customWidth="1"/>
    <col min="2818" max="2818" width="8.5703125" style="1" customWidth="1"/>
    <col min="2819" max="2819" width="9.5703125" style="1" customWidth="1"/>
    <col min="2820" max="2820" width="12" style="1" customWidth="1"/>
    <col min="2821" max="2821" width="10.140625" style="1" customWidth="1"/>
    <col min="2822" max="2822" width="10.7109375" style="1" customWidth="1"/>
    <col min="2823" max="2823" width="20.28515625" style="1" customWidth="1"/>
    <col min="2824" max="2824" width="12.140625" style="1" customWidth="1"/>
    <col min="2825" max="2825" width="9.140625" style="1" customWidth="1"/>
    <col min="2826" max="2826" width="9.5703125" style="1" customWidth="1"/>
    <col min="2827" max="3070" width="9.140625" style="1"/>
    <col min="3071" max="3071" width="31.42578125" style="1" customWidth="1"/>
    <col min="3072" max="3073" width="7.85546875" style="1" customWidth="1"/>
    <col min="3074" max="3074" width="8.5703125" style="1" customWidth="1"/>
    <col min="3075" max="3075" width="9.5703125" style="1" customWidth="1"/>
    <col min="3076" max="3076" width="12" style="1" customWidth="1"/>
    <col min="3077" max="3077" width="10.140625" style="1" customWidth="1"/>
    <col min="3078" max="3078" width="10.7109375" style="1" customWidth="1"/>
    <col min="3079" max="3079" width="20.28515625" style="1" customWidth="1"/>
    <col min="3080" max="3080" width="12.140625" style="1" customWidth="1"/>
    <col min="3081" max="3081" width="9.140625" style="1" customWidth="1"/>
    <col min="3082" max="3082" width="9.5703125" style="1" customWidth="1"/>
    <col min="3083" max="3326" width="9.140625" style="1"/>
    <col min="3327" max="3327" width="31.42578125" style="1" customWidth="1"/>
    <col min="3328" max="3329" width="7.85546875" style="1" customWidth="1"/>
    <col min="3330" max="3330" width="8.5703125" style="1" customWidth="1"/>
    <col min="3331" max="3331" width="9.5703125" style="1" customWidth="1"/>
    <col min="3332" max="3332" width="12" style="1" customWidth="1"/>
    <col min="3333" max="3333" width="10.140625" style="1" customWidth="1"/>
    <col min="3334" max="3334" width="10.7109375" style="1" customWidth="1"/>
    <col min="3335" max="3335" width="20.28515625" style="1" customWidth="1"/>
    <col min="3336" max="3336" width="12.140625" style="1" customWidth="1"/>
    <col min="3337" max="3337" width="9.140625" style="1" customWidth="1"/>
    <col min="3338" max="3338" width="9.5703125" style="1" customWidth="1"/>
    <col min="3339" max="3582" width="9.140625" style="1"/>
    <col min="3583" max="3583" width="31.42578125" style="1" customWidth="1"/>
    <col min="3584" max="3585" width="7.85546875" style="1" customWidth="1"/>
    <col min="3586" max="3586" width="8.5703125" style="1" customWidth="1"/>
    <col min="3587" max="3587" width="9.5703125" style="1" customWidth="1"/>
    <col min="3588" max="3588" width="12" style="1" customWidth="1"/>
    <col min="3589" max="3589" width="10.140625" style="1" customWidth="1"/>
    <col min="3590" max="3590" width="10.7109375" style="1" customWidth="1"/>
    <col min="3591" max="3591" width="20.28515625" style="1" customWidth="1"/>
    <col min="3592" max="3592" width="12.140625" style="1" customWidth="1"/>
    <col min="3593" max="3593" width="9.140625" style="1" customWidth="1"/>
    <col min="3594" max="3594" width="9.5703125" style="1" customWidth="1"/>
    <col min="3595" max="3838" width="9.140625" style="1"/>
    <col min="3839" max="3839" width="31.42578125" style="1" customWidth="1"/>
    <col min="3840" max="3841" width="7.85546875" style="1" customWidth="1"/>
    <col min="3842" max="3842" width="8.5703125" style="1" customWidth="1"/>
    <col min="3843" max="3843" width="9.5703125" style="1" customWidth="1"/>
    <col min="3844" max="3844" width="12" style="1" customWidth="1"/>
    <col min="3845" max="3845" width="10.140625" style="1" customWidth="1"/>
    <col min="3846" max="3846" width="10.7109375" style="1" customWidth="1"/>
    <col min="3847" max="3847" width="20.28515625" style="1" customWidth="1"/>
    <col min="3848" max="3848" width="12.140625" style="1" customWidth="1"/>
    <col min="3849" max="3849" width="9.140625" style="1" customWidth="1"/>
    <col min="3850" max="3850" width="9.5703125" style="1" customWidth="1"/>
    <col min="3851" max="4094" width="9.140625" style="1"/>
    <col min="4095" max="4095" width="31.42578125" style="1" customWidth="1"/>
    <col min="4096" max="4097" width="7.85546875" style="1" customWidth="1"/>
    <col min="4098" max="4098" width="8.5703125" style="1" customWidth="1"/>
    <col min="4099" max="4099" width="9.5703125" style="1" customWidth="1"/>
    <col min="4100" max="4100" width="12" style="1" customWidth="1"/>
    <col min="4101" max="4101" width="10.140625" style="1" customWidth="1"/>
    <col min="4102" max="4102" width="10.7109375" style="1" customWidth="1"/>
    <col min="4103" max="4103" width="20.28515625" style="1" customWidth="1"/>
    <col min="4104" max="4104" width="12.140625" style="1" customWidth="1"/>
    <col min="4105" max="4105" width="9.140625" style="1" customWidth="1"/>
    <col min="4106" max="4106" width="9.5703125" style="1" customWidth="1"/>
    <col min="4107" max="4350" width="9.140625" style="1"/>
    <col min="4351" max="4351" width="31.42578125" style="1" customWidth="1"/>
    <col min="4352" max="4353" width="7.85546875" style="1" customWidth="1"/>
    <col min="4354" max="4354" width="8.5703125" style="1" customWidth="1"/>
    <col min="4355" max="4355" width="9.5703125" style="1" customWidth="1"/>
    <col min="4356" max="4356" width="12" style="1" customWidth="1"/>
    <col min="4357" max="4357" width="10.140625" style="1" customWidth="1"/>
    <col min="4358" max="4358" width="10.7109375" style="1" customWidth="1"/>
    <col min="4359" max="4359" width="20.28515625" style="1" customWidth="1"/>
    <col min="4360" max="4360" width="12.140625" style="1" customWidth="1"/>
    <col min="4361" max="4361" width="9.140625" style="1" customWidth="1"/>
    <col min="4362" max="4362" width="9.5703125" style="1" customWidth="1"/>
    <col min="4363" max="4606" width="9.140625" style="1"/>
    <col min="4607" max="4607" width="31.42578125" style="1" customWidth="1"/>
    <col min="4608" max="4609" width="7.85546875" style="1" customWidth="1"/>
    <col min="4610" max="4610" width="8.5703125" style="1" customWidth="1"/>
    <col min="4611" max="4611" width="9.5703125" style="1" customWidth="1"/>
    <col min="4612" max="4612" width="12" style="1" customWidth="1"/>
    <col min="4613" max="4613" width="10.140625" style="1" customWidth="1"/>
    <col min="4614" max="4614" width="10.7109375" style="1" customWidth="1"/>
    <col min="4615" max="4615" width="20.28515625" style="1" customWidth="1"/>
    <col min="4616" max="4616" width="12.140625" style="1" customWidth="1"/>
    <col min="4617" max="4617" width="9.140625" style="1" customWidth="1"/>
    <col min="4618" max="4618" width="9.5703125" style="1" customWidth="1"/>
    <col min="4619" max="4862" width="9.140625" style="1"/>
    <col min="4863" max="4863" width="31.42578125" style="1" customWidth="1"/>
    <col min="4864" max="4865" width="7.85546875" style="1" customWidth="1"/>
    <col min="4866" max="4866" width="8.5703125" style="1" customWidth="1"/>
    <col min="4867" max="4867" width="9.5703125" style="1" customWidth="1"/>
    <col min="4868" max="4868" width="12" style="1" customWidth="1"/>
    <col min="4869" max="4869" width="10.140625" style="1" customWidth="1"/>
    <col min="4870" max="4870" width="10.7109375" style="1" customWidth="1"/>
    <col min="4871" max="4871" width="20.28515625" style="1" customWidth="1"/>
    <col min="4872" max="4872" width="12.140625" style="1" customWidth="1"/>
    <col min="4873" max="4873" width="9.140625" style="1" customWidth="1"/>
    <col min="4874" max="4874" width="9.5703125" style="1" customWidth="1"/>
    <col min="4875" max="5118" width="9.140625" style="1"/>
    <col min="5119" max="5119" width="31.42578125" style="1" customWidth="1"/>
    <col min="5120" max="5121" width="7.85546875" style="1" customWidth="1"/>
    <col min="5122" max="5122" width="8.5703125" style="1" customWidth="1"/>
    <col min="5123" max="5123" width="9.5703125" style="1" customWidth="1"/>
    <col min="5124" max="5124" width="12" style="1" customWidth="1"/>
    <col min="5125" max="5125" width="10.140625" style="1" customWidth="1"/>
    <col min="5126" max="5126" width="10.7109375" style="1" customWidth="1"/>
    <col min="5127" max="5127" width="20.28515625" style="1" customWidth="1"/>
    <col min="5128" max="5128" width="12.140625" style="1" customWidth="1"/>
    <col min="5129" max="5129" width="9.140625" style="1" customWidth="1"/>
    <col min="5130" max="5130" width="9.5703125" style="1" customWidth="1"/>
    <col min="5131" max="5374" width="9.140625" style="1"/>
    <col min="5375" max="5375" width="31.42578125" style="1" customWidth="1"/>
    <col min="5376" max="5377" width="7.85546875" style="1" customWidth="1"/>
    <col min="5378" max="5378" width="8.5703125" style="1" customWidth="1"/>
    <col min="5379" max="5379" width="9.5703125" style="1" customWidth="1"/>
    <col min="5380" max="5380" width="12" style="1" customWidth="1"/>
    <col min="5381" max="5381" width="10.140625" style="1" customWidth="1"/>
    <col min="5382" max="5382" width="10.7109375" style="1" customWidth="1"/>
    <col min="5383" max="5383" width="20.28515625" style="1" customWidth="1"/>
    <col min="5384" max="5384" width="12.140625" style="1" customWidth="1"/>
    <col min="5385" max="5385" width="9.140625" style="1" customWidth="1"/>
    <col min="5386" max="5386" width="9.5703125" style="1" customWidth="1"/>
    <col min="5387" max="5630" width="9.140625" style="1"/>
    <col min="5631" max="5631" width="31.42578125" style="1" customWidth="1"/>
    <col min="5632" max="5633" width="7.85546875" style="1" customWidth="1"/>
    <col min="5634" max="5634" width="8.5703125" style="1" customWidth="1"/>
    <col min="5635" max="5635" width="9.5703125" style="1" customWidth="1"/>
    <col min="5636" max="5636" width="12" style="1" customWidth="1"/>
    <col min="5637" max="5637" width="10.140625" style="1" customWidth="1"/>
    <col min="5638" max="5638" width="10.7109375" style="1" customWidth="1"/>
    <col min="5639" max="5639" width="20.28515625" style="1" customWidth="1"/>
    <col min="5640" max="5640" width="12.140625" style="1" customWidth="1"/>
    <col min="5641" max="5641" width="9.140625" style="1" customWidth="1"/>
    <col min="5642" max="5642" width="9.5703125" style="1" customWidth="1"/>
    <col min="5643" max="5886" width="9.140625" style="1"/>
    <col min="5887" max="5887" width="31.42578125" style="1" customWidth="1"/>
    <col min="5888" max="5889" width="7.85546875" style="1" customWidth="1"/>
    <col min="5890" max="5890" width="8.5703125" style="1" customWidth="1"/>
    <col min="5891" max="5891" width="9.5703125" style="1" customWidth="1"/>
    <col min="5892" max="5892" width="12" style="1" customWidth="1"/>
    <col min="5893" max="5893" width="10.140625" style="1" customWidth="1"/>
    <col min="5894" max="5894" width="10.7109375" style="1" customWidth="1"/>
    <col min="5895" max="5895" width="20.28515625" style="1" customWidth="1"/>
    <col min="5896" max="5896" width="12.140625" style="1" customWidth="1"/>
    <col min="5897" max="5897" width="9.140625" style="1" customWidth="1"/>
    <col min="5898" max="5898" width="9.5703125" style="1" customWidth="1"/>
    <col min="5899" max="6142" width="9.140625" style="1"/>
    <col min="6143" max="6143" width="31.42578125" style="1" customWidth="1"/>
    <col min="6144" max="6145" width="7.85546875" style="1" customWidth="1"/>
    <col min="6146" max="6146" width="8.5703125" style="1" customWidth="1"/>
    <col min="6147" max="6147" width="9.5703125" style="1" customWidth="1"/>
    <col min="6148" max="6148" width="12" style="1" customWidth="1"/>
    <col min="6149" max="6149" width="10.140625" style="1" customWidth="1"/>
    <col min="6150" max="6150" width="10.7109375" style="1" customWidth="1"/>
    <col min="6151" max="6151" width="20.28515625" style="1" customWidth="1"/>
    <col min="6152" max="6152" width="12.140625" style="1" customWidth="1"/>
    <col min="6153" max="6153" width="9.140625" style="1" customWidth="1"/>
    <col min="6154" max="6154" width="9.5703125" style="1" customWidth="1"/>
    <col min="6155" max="6398" width="9.140625" style="1"/>
    <col min="6399" max="6399" width="31.42578125" style="1" customWidth="1"/>
    <col min="6400" max="6401" width="7.85546875" style="1" customWidth="1"/>
    <col min="6402" max="6402" width="8.5703125" style="1" customWidth="1"/>
    <col min="6403" max="6403" width="9.5703125" style="1" customWidth="1"/>
    <col min="6404" max="6404" width="12" style="1" customWidth="1"/>
    <col min="6405" max="6405" width="10.140625" style="1" customWidth="1"/>
    <col min="6406" max="6406" width="10.7109375" style="1" customWidth="1"/>
    <col min="6407" max="6407" width="20.28515625" style="1" customWidth="1"/>
    <col min="6408" max="6408" width="12.140625" style="1" customWidth="1"/>
    <col min="6409" max="6409" width="9.140625" style="1" customWidth="1"/>
    <col min="6410" max="6410" width="9.5703125" style="1" customWidth="1"/>
    <col min="6411" max="6654" width="9.140625" style="1"/>
    <col min="6655" max="6655" width="31.42578125" style="1" customWidth="1"/>
    <col min="6656" max="6657" width="7.85546875" style="1" customWidth="1"/>
    <col min="6658" max="6658" width="8.5703125" style="1" customWidth="1"/>
    <col min="6659" max="6659" width="9.5703125" style="1" customWidth="1"/>
    <col min="6660" max="6660" width="12" style="1" customWidth="1"/>
    <col min="6661" max="6661" width="10.140625" style="1" customWidth="1"/>
    <col min="6662" max="6662" width="10.7109375" style="1" customWidth="1"/>
    <col min="6663" max="6663" width="20.28515625" style="1" customWidth="1"/>
    <col min="6664" max="6664" width="12.140625" style="1" customWidth="1"/>
    <col min="6665" max="6665" width="9.140625" style="1" customWidth="1"/>
    <col min="6666" max="6666" width="9.5703125" style="1" customWidth="1"/>
    <col min="6667" max="6910" width="9.140625" style="1"/>
    <col min="6911" max="6911" width="31.42578125" style="1" customWidth="1"/>
    <col min="6912" max="6913" width="7.85546875" style="1" customWidth="1"/>
    <col min="6914" max="6914" width="8.5703125" style="1" customWidth="1"/>
    <col min="6915" max="6915" width="9.5703125" style="1" customWidth="1"/>
    <col min="6916" max="6916" width="12" style="1" customWidth="1"/>
    <col min="6917" max="6917" width="10.140625" style="1" customWidth="1"/>
    <col min="6918" max="6918" width="10.7109375" style="1" customWidth="1"/>
    <col min="6919" max="6919" width="20.28515625" style="1" customWidth="1"/>
    <col min="6920" max="6920" width="12.140625" style="1" customWidth="1"/>
    <col min="6921" max="6921" width="9.140625" style="1" customWidth="1"/>
    <col min="6922" max="6922" width="9.5703125" style="1" customWidth="1"/>
    <col min="6923" max="7166" width="9.140625" style="1"/>
    <col min="7167" max="7167" width="31.42578125" style="1" customWidth="1"/>
    <col min="7168" max="7169" width="7.85546875" style="1" customWidth="1"/>
    <col min="7170" max="7170" width="8.5703125" style="1" customWidth="1"/>
    <col min="7171" max="7171" width="9.5703125" style="1" customWidth="1"/>
    <col min="7172" max="7172" width="12" style="1" customWidth="1"/>
    <col min="7173" max="7173" width="10.140625" style="1" customWidth="1"/>
    <col min="7174" max="7174" width="10.7109375" style="1" customWidth="1"/>
    <col min="7175" max="7175" width="20.28515625" style="1" customWidth="1"/>
    <col min="7176" max="7176" width="12.140625" style="1" customWidth="1"/>
    <col min="7177" max="7177" width="9.140625" style="1" customWidth="1"/>
    <col min="7178" max="7178" width="9.5703125" style="1" customWidth="1"/>
    <col min="7179" max="7422" width="9.140625" style="1"/>
    <col min="7423" max="7423" width="31.42578125" style="1" customWidth="1"/>
    <col min="7424" max="7425" width="7.85546875" style="1" customWidth="1"/>
    <col min="7426" max="7426" width="8.5703125" style="1" customWidth="1"/>
    <col min="7427" max="7427" width="9.5703125" style="1" customWidth="1"/>
    <col min="7428" max="7428" width="12" style="1" customWidth="1"/>
    <col min="7429" max="7429" width="10.140625" style="1" customWidth="1"/>
    <col min="7430" max="7430" width="10.7109375" style="1" customWidth="1"/>
    <col min="7431" max="7431" width="20.28515625" style="1" customWidth="1"/>
    <col min="7432" max="7432" width="12.140625" style="1" customWidth="1"/>
    <col min="7433" max="7433" width="9.140625" style="1" customWidth="1"/>
    <col min="7434" max="7434" width="9.5703125" style="1" customWidth="1"/>
    <col min="7435" max="7678" width="9.140625" style="1"/>
    <col min="7679" max="7679" width="31.42578125" style="1" customWidth="1"/>
    <col min="7680" max="7681" width="7.85546875" style="1" customWidth="1"/>
    <col min="7682" max="7682" width="8.5703125" style="1" customWidth="1"/>
    <col min="7683" max="7683" width="9.5703125" style="1" customWidth="1"/>
    <col min="7684" max="7684" width="12" style="1" customWidth="1"/>
    <col min="7685" max="7685" width="10.140625" style="1" customWidth="1"/>
    <col min="7686" max="7686" width="10.7109375" style="1" customWidth="1"/>
    <col min="7687" max="7687" width="20.28515625" style="1" customWidth="1"/>
    <col min="7688" max="7688" width="12.140625" style="1" customWidth="1"/>
    <col min="7689" max="7689" width="9.140625" style="1" customWidth="1"/>
    <col min="7690" max="7690" width="9.5703125" style="1" customWidth="1"/>
    <col min="7691" max="7934" width="9.140625" style="1"/>
    <col min="7935" max="7935" width="31.42578125" style="1" customWidth="1"/>
    <col min="7936" max="7937" width="7.85546875" style="1" customWidth="1"/>
    <col min="7938" max="7938" width="8.5703125" style="1" customWidth="1"/>
    <col min="7939" max="7939" width="9.5703125" style="1" customWidth="1"/>
    <col min="7940" max="7940" width="12" style="1" customWidth="1"/>
    <col min="7941" max="7941" width="10.140625" style="1" customWidth="1"/>
    <col min="7942" max="7942" width="10.7109375" style="1" customWidth="1"/>
    <col min="7943" max="7943" width="20.28515625" style="1" customWidth="1"/>
    <col min="7944" max="7944" width="12.140625" style="1" customWidth="1"/>
    <col min="7945" max="7945" width="9.140625" style="1" customWidth="1"/>
    <col min="7946" max="7946" width="9.5703125" style="1" customWidth="1"/>
    <col min="7947" max="8190" width="9.140625" style="1"/>
    <col min="8191" max="8191" width="31.42578125" style="1" customWidth="1"/>
    <col min="8192" max="8193" width="7.85546875" style="1" customWidth="1"/>
    <col min="8194" max="8194" width="8.5703125" style="1" customWidth="1"/>
    <col min="8195" max="8195" width="9.5703125" style="1" customWidth="1"/>
    <col min="8196" max="8196" width="12" style="1" customWidth="1"/>
    <col min="8197" max="8197" width="10.140625" style="1" customWidth="1"/>
    <col min="8198" max="8198" width="10.7109375" style="1" customWidth="1"/>
    <col min="8199" max="8199" width="20.28515625" style="1" customWidth="1"/>
    <col min="8200" max="8200" width="12.140625" style="1" customWidth="1"/>
    <col min="8201" max="8201" width="9.140625" style="1" customWidth="1"/>
    <col min="8202" max="8202" width="9.5703125" style="1" customWidth="1"/>
    <col min="8203" max="8446" width="9.140625" style="1"/>
    <col min="8447" max="8447" width="31.42578125" style="1" customWidth="1"/>
    <col min="8448" max="8449" width="7.85546875" style="1" customWidth="1"/>
    <col min="8450" max="8450" width="8.5703125" style="1" customWidth="1"/>
    <col min="8451" max="8451" width="9.5703125" style="1" customWidth="1"/>
    <col min="8452" max="8452" width="12" style="1" customWidth="1"/>
    <col min="8453" max="8453" width="10.140625" style="1" customWidth="1"/>
    <col min="8454" max="8454" width="10.7109375" style="1" customWidth="1"/>
    <col min="8455" max="8455" width="20.28515625" style="1" customWidth="1"/>
    <col min="8456" max="8456" width="12.140625" style="1" customWidth="1"/>
    <col min="8457" max="8457" width="9.140625" style="1" customWidth="1"/>
    <col min="8458" max="8458" width="9.5703125" style="1" customWidth="1"/>
    <col min="8459" max="8702" width="9.140625" style="1"/>
    <col min="8703" max="8703" width="31.42578125" style="1" customWidth="1"/>
    <col min="8704" max="8705" width="7.85546875" style="1" customWidth="1"/>
    <col min="8706" max="8706" width="8.5703125" style="1" customWidth="1"/>
    <col min="8707" max="8707" width="9.5703125" style="1" customWidth="1"/>
    <col min="8708" max="8708" width="12" style="1" customWidth="1"/>
    <col min="8709" max="8709" width="10.140625" style="1" customWidth="1"/>
    <col min="8710" max="8710" width="10.7109375" style="1" customWidth="1"/>
    <col min="8711" max="8711" width="20.28515625" style="1" customWidth="1"/>
    <col min="8712" max="8712" width="12.140625" style="1" customWidth="1"/>
    <col min="8713" max="8713" width="9.140625" style="1" customWidth="1"/>
    <col min="8714" max="8714" width="9.5703125" style="1" customWidth="1"/>
    <col min="8715" max="8958" width="9.140625" style="1"/>
    <col min="8959" max="8959" width="31.42578125" style="1" customWidth="1"/>
    <col min="8960" max="8961" width="7.85546875" style="1" customWidth="1"/>
    <col min="8962" max="8962" width="8.5703125" style="1" customWidth="1"/>
    <col min="8963" max="8963" width="9.5703125" style="1" customWidth="1"/>
    <col min="8964" max="8964" width="12" style="1" customWidth="1"/>
    <col min="8965" max="8965" width="10.140625" style="1" customWidth="1"/>
    <col min="8966" max="8966" width="10.7109375" style="1" customWidth="1"/>
    <col min="8967" max="8967" width="20.28515625" style="1" customWidth="1"/>
    <col min="8968" max="8968" width="12.140625" style="1" customWidth="1"/>
    <col min="8969" max="8969" width="9.140625" style="1" customWidth="1"/>
    <col min="8970" max="8970" width="9.5703125" style="1" customWidth="1"/>
    <col min="8971" max="9214" width="9.140625" style="1"/>
    <col min="9215" max="9215" width="31.42578125" style="1" customWidth="1"/>
    <col min="9216" max="9217" width="7.85546875" style="1" customWidth="1"/>
    <col min="9218" max="9218" width="8.5703125" style="1" customWidth="1"/>
    <col min="9219" max="9219" width="9.5703125" style="1" customWidth="1"/>
    <col min="9220" max="9220" width="12" style="1" customWidth="1"/>
    <col min="9221" max="9221" width="10.140625" style="1" customWidth="1"/>
    <col min="9222" max="9222" width="10.7109375" style="1" customWidth="1"/>
    <col min="9223" max="9223" width="20.28515625" style="1" customWidth="1"/>
    <col min="9224" max="9224" width="12.140625" style="1" customWidth="1"/>
    <col min="9225" max="9225" width="9.140625" style="1" customWidth="1"/>
    <col min="9226" max="9226" width="9.5703125" style="1" customWidth="1"/>
    <col min="9227" max="9470" width="9.140625" style="1"/>
    <col min="9471" max="9471" width="31.42578125" style="1" customWidth="1"/>
    <col min="9472" max="9473" width="7.85546875" style="1" customWidth="1"/>
    <col min="9474" max="9474" width="8.5703125" style="1" customWidth="1"/>
    <col min="9475" max="9475" width="9.5703125" style="1" customWidth="1"/>
    <col min="9476" max="9476" width="12" style="1" customWidth="1"/>
    <col min="9477" max="9477" width="10.140625" style="1" customWidth="1"/>
    <col min="9478" max="9478" width="10.7109375" style="1" customWidth="1"/>
    <col min="9479" max="9479" width="20.28515625" style="1" customWidth="1"/>
    <col min="9480" max="9480" width="12.140625" style="1" customWidth="1"/>
    <col min="9481" max="9481" width="9.140625" style="1" customWidth="1"/>
    <col min="9482" max="9482" width="9.5703125" style="1" customWidth="1"/>
    <col min="9483" max="9726" width="9.140625" style="1"/>
    <col min="9727" max="9727" width="31.42578125" style="1" customWidth="1"/>
    <col min="9728" max="9729" width="7.85546875" style="1" customWidth="1"/>
    <col min="9730" max="9730" width="8.5703125" style="1" customWidth="1"/>
    <col min="9731" max="9731" width="9.5703125" style="1" customWidth="1"/>
    <col min="9732" max="9732" width="12" style="1" customWidth="1"/>
    <col min="9733" max="9733" width="10.140625" style="1" customWidth="1"/>
    <col min="9734" max="9734" width="10.7109375" style="1" customWidth="1"/>
    <col min="9735" max="9735" width="20.28515625" style="1" customWidth="1"/>
    <col min="9736" max="9736" width="12.140625" style="1" customWidth="1"/>
    <col min="9737" max="9737" width="9.140625" style="1" customWidth="1"/>
    <col min="9738" max="9738" width="9.5703125" style="1" customWidth="1"/>
    <col min="9739" max="9982" width="9.140625" style="1"/>
    <col min="9983" max="9983" width="31.42578125" style="1" customWidth="1"/>
    <col min="9984" max="9985" width="7.85546875" style="1" customWidth="1"/>
    <col min="9986" max="9986" width="8.5703125" style="1" customWidth="1"/>
    <col min="9987" max="9987" width="9.5703125" style="1" customWidth="1"/>
    <col min="9988" max="9988" width="12" style="1" customWidth="1"/>
    <col min="9989" max="9989" width="10.140625" style="1" customWidth="1"/>
    <col min="9990" max="9990" width="10.7109375" style="1" customWidth="1"/>
    <col min="9991" max="9991" width="20.28515625" style="1" customWidth="1"/>
    <col min="9992" max="9992" width="12.140625" style="1" customWidth="1"/>
    <col min="9993" max="9993" width="9.140625" style="1" customWidth="1"/>
    <col min="9994" max="9994" width="9.5703125" style="1" customWidth="1"/>
    <col min="9995" max="10238" width="9.140625" style="1"/>
    <col min="10239" max="10239" width="31.42578125" style="1" customWidth="1"/>
    <col min="10240" max="10241" width="7.85546875" style="1" customWidth="1"/>
    <col min="10242" max="10242" width="8.5703125" style="1" customWidth="1"/>
    <col min="10243" max="10243" width="9.5703125" style="1" customWidth="1"/>
    <col min="10244" max="10244" width="12" style="1" customWidth="1"/>
    <col min="10245" max="10245" width="10.140625" style="1" customWidth="1"/>
    <col min="10246" max="10246" width="10.7109375" style="1" customWidth="1"/>
    <col min="10247" max="10247" width="20.28515625" style="1" customWidth="1"/>
    <col min="10248" max="10248" width="12.140625" style="1" customWidth="1"/>
    <col min="10249" max="10249" width="9.140625" style="1" customWidth="1"/>
    <col min="10250" max="10250" width="9.5703125" style="1" customWidth="1"/>
    <col min="10251" max="10494" width="9.140625" style="1"/>
    <col min="10495" max="10495" width="31.42578125" style="1" customWidth="1"/>
    <col min="10496" max="10497" width="7.85546875" style="1" customWidth="1"/>
    <col min="10498" max="10498" width="8.5703125" style="1" customWidth="1"/>
    <col min="10499" max="10499" width="9.5703125" style="1" customWidth="1"/>
    <col min="10500" max="10500" width="12" style="1" customWidth="1"/>
    <col min="10501" max="10501" width="10.140625" style="1" customWidth="1"/>
    <col min="10502" max="10502" width="10.7109375" style="1" customWidth="1"/>
    <col min="10503" max="10503" width="20.28515625" style="1" customWidth="1"/>
    <col min="10504" max="10504" width="12.140625" style="1" customWidth="1"/>
    <col min="10505" max="10505" width="9.140625" style="1" customWidth="1"/>
    <col min="10506" max="10506" width="9.5703125" style="1" customWidth="1"/>
    <col min="10507" max="10750" width="9.140625" style="1"/>
    <col min="10751" max="10751" width="31.42578125" style="1" customWidth="1"/>
    <col min="10752" max="10753" width="7.85546875" style="1" customWidth="1"/>
    <col min="10754" max="10754" width="8.5703125" style="1" customWidth="1"/>
    <col min="10755" max="10755" width="9.5703125" style="1" customWidth="1"/>
    <col min="10756" max="10756" width="12" style="1" customWidth="1"/>
    <col min="10757" max="10757" width="10.140625" style="1" customWidth="1"/>
    <col min="10758" max="10758" width="10.7109375" style="1" customWidth="1"/>
    <col min="10759" max="10759" width="20.28515625" style="1" customWidth="1"/>
    <col min="10760" max="10760" width="12.140625" style="1" customWidth="1"/>
    <col min="10761" max="10761" width="9.140625" style="1" customWidth="1"/>
    <col min="10762" max="10762" width="9.5703125" style="1" customWidth="1"/>
    <col min="10763" max="11006" width="9.140625" style="1"/>
    <col min="11007" max="11007" width="31.42578125" style="1" customWidth="1"/>
    <col min="11008" max="11009" width="7.85546875" style="1" customWidth="1"/>
    <col min="11010" max="11010" width="8.5703125" style="1" customWidth="1"/>
    <col min="11011" max="11011" width="9.5703125" style="1" customWidth="1"/>
    <col min="11012" max="11012" width="12" style="1" customWidth="1"/>
    <col min="11013" max="11013" width="10.140625" style="1" customWidth="1"/>
    <col min="11014" max="11014" width="10.7109375" style="1" customWidth="1"/>
    <col min="11015" max="11015" width="20.28515625" style="1" customWidth="1"/>
    <col min="11016" max="11016" width="12.140625" style="1" customWidth="1"/>
    <col min="11017" max="11017" width="9.140625" style="1" customWidth="1"/>
    <col min="11018" max="11018" width="9.5703125" style="1" customWidth="1"/>
    <col min="11019" max="11262" width="9.140625" style="1"/>
    <col min="11263" max="11263" width="31.42578125" style="1" customWidth="1"/>
    <col min="11264" max="11265" width="7.85546875" style="1" customWidth="1"/>
    <col min="11266" max="11266" width="8.5703125" style="1" customWidth="1"/>
    <col min="11267" max="11267" width="9.5703125" style="1" customWidth="1"/>
    <col min="11268" max="11268" width="12" style="1" customWidth="1"/>
    <col min="11269" max="11269" width="10.140625" style="1" customWidth="1"/>
    <col min="11270" max="11270" width="10.7109375" style="1" customWidth="1"/>
    <col min="11271" max="11271" width="20.28515625" style="1" customWidth="1"/>
    <col min="11272" max="11272" width="12.140625" style="1" customWidth="1"/>
    <col min="11273" max="11273" width="9.140625" style="1" customWidth="1"/>
    <col min="11274" max="11274" width="9.5703125" style="1" customWidth="1"/>
    <col min="11275" max="11518" width="9.140625" style="1"/>
    <col min="11519" max="11519" width="31.42578125" style="1" customWidth="1"/>
    <col min="11520" max="11521" width="7.85546875" style="1" customWidth="1"/>
    <col min="11522" max="11522" width="8.5703125" style="1" customWidth="1"/>
    <col min="11523" max="11523" width="9.5703125" style="1" customWidth="1"/>
    <col min="11524" max="11524" width="12" style="1" customWidth="1"/>
    <col min="11525" max="11525" width="10.140625" style="1" customWidth="1"/>
    <col min="11526" max="11526" width="10.7109375" style="1" customWidth="1"/>
    <col min="11527" max="11527" width="20.28515625" style="1" customWidth="1"/>
    <col min="11528" max="11528" width="12.140625" style="1" customWidth="1"/>
    <col min="11529" max="11529" width="9.140625" style="1" customWidth="1"/>
    <col min="11530" max="11530" width="9.5703125" style="1" customWidth="1"/>
    <col min="11531" max="11774" width="9.140625" style="1"/>
    <col min="11775" max="11775" width="31.42578125" style="1" customWidth="1"/>
    <col min="11776" max="11777" width="7.85546875" style="1" customWidth="1"/>
    <col min="11778" max="11778" width="8.5703125" style="1" customWidth="1"/>
    <col min="11779" max="11779" width="9.5703125" style="1" customWidth="1"/>
    <col min="11780" max="11780" width="12" style="1" customWidth="1"/>
    <col min="11781" max="11781" width="10.140625" style="1" customWidth="1"/>
    <col min="11782" max="11782" width="10.7109375" style="1" customWidth="1"/>
    <col min="11783" max="11783" width="20.28515625" style="1" customWidth="1"/>
    <col min="11784" max="11784" width="12.140625" style="1" customWidth="1"/>
    <col min="11785" max="11785" width="9.140625" style="1" customWidth="1"/>
    <col min="11786" max="11786" width="9.5703125" style="1" customWidth="1"/>
    <col min="11787" max="12030" width="9.140625" style="1"/>
    <col min="12031" max="12031" width="31.42578125" style="1" customWidth="1"/>
    <col min="12032" max="12033" width="7.85546875" style="1" customWidth="1"/>
    <col min="12034" max="12034" width="8.5703125" style="1" customWidth="1"/>
    <col min="12035" max="12035" width="9.5703125" style="1" customWidth="1"/>
    <col min="12036" max="12036" width="12" style="1" customWidth="1"/>
    <col min="12037" max="12037" width="10.140625" style="1" customWidth="1"/>
    <col min="12038" max="12038" width="10.7109375" style="1" customWidth="1"/>
    <col min="12039" max="12039" width="20.28515625" style="1" customWidth="1"/>
    <col min="12040" max="12040" width="12.140625" style="1" customWidth="1"/>
    <col min="12041" max="12041" width="9.140625" style="1" customWidth="1"/>
    <col min="12042" max="12042" width="9.5703125" style="1" customWidth="1"/>
    <col min="12043" max="12286" width="9.140625" style="1"/>
    <col min="12287" max="12287" width="31.42578125" style="1" customWidth="1"/>
    <col min="12288" max="12289" width="7.85546875" style="1" customWidth="1"/>
    <col min="12290" max="12290" width="8.5703125" style="1" customWidth="1"/>
    <col min="12291" max="12291" width="9.5703125" style="1" customWidth="1"/>
    <col min="12292" max="12292" width="12" style="1" customWidth="1"/>
    <col min="12293" max="12293" width="10.140625" style="1" customWidth="1"/>
    <col min="12294" max="12294" width="10.7109375" style="1" customWidth="1"/>
    <col min="12295" max="12295" width="20.28515625" style="1" customWidth="1"/>
    <col min="12296" max="12296" width="12.140625" style="1" customWidth="1"/>
    <col min="12297" max="12297" width="9.140625" style="1" customWidth="1"/>
    <col min="12298" max="12298" width="9.5703125" style="1" customWidth="1"/>
    <col min="12299" max="12542" width="9.140625" style="1"/>
    <col min="12543" max="12543" width="31.42578125" style="1" customWidth="1"/>
    <col min="12544" max="12545" width="7.85546875" style="1" customWidth="1"/>
    <col min="12546" max="12546" width="8.5703125" style="1" customWidth="1"/>
    <col min="12547" max="12547" width="9.5703125" style="1" customWidth="1"/>
    <col min="12548" max="12548" width="12" style="1" customWidth="1"/>
    <col min="12549" max="12549" width="10.140625" style="1" customWidth="1"/>
    <col min="12550" max="12550" width="10.7109375" style="1" customWidth="1"/>
    <col min="12551" max="12551" width="20.28515625" style="1" customWidth="1"/>
    <col min="12552" max="12552" width="12.140625" style="1" customWidth="1"/>
    <col min="12553" max="12553" width="9.140625" style="1" customWidth="1"/>
    <col min="12554" max="12554" width="9.5703125" style="1" customWidth="1"/>
    <col min="12555" max="12798" width="9.140625" style="1"/>
    <col min="12799" max="12799" width="31.42578125" style="1" customWidth="1"/>
    <col min="12800" max="12801" width="7.85546875" style="1" customWidth="1"/>
    <col min="12802" max="12802" width="8.5703125" style="1" customWidth="1"/>
    <col min="12803" max="12803" width="9.5703125" style="1" customWidth="1"/>
    <col min="12804" max="12804" width="12" style="1" customWidth="1"/>
    <col min="12805" max="12805" width="10.140625" style="1" customWidth="1"/>
    <col min="12806" max="12806" width="10.7109375" style="1" customWidth="1"/>
    <col min="12807" max="12807" width="20.28515625" style="1" customWidth="1"/>
    <col min="12808" max="12808" width="12.140625" style="1" customWidth="1"/>
    <col min="12809" max="12809" width="9.140625" style="1" customWidth="1"/>
    <col min="12810" max="12810" width="9.5703125" style="1" customWidth="1"/>
    <col min="12811" max="13054" width="9.140625" style="1"/>
    <col min="13055" max="13055" width="31.42578125" style="1" customWidth="1"/>
    <col min="13056" max="13057" width="7.85546875" style="1" customWidth="1"/>
    <col min="13058" max="13058" width="8.5703125" style="1" customWidth="1"/>
    <col min="13059" max="13059" width="9.5703125" style="1" customWidth="1"/>
    <col min="13060" max="13060" width="12" style="1" customWidth="1"/>
    <col min="13061" max="13061" width="10.140625" style="1" customWidth="1"/>
    <col min="13062" max="13062" width="10.7109375" style="1" customWidth="1"/>
    <col min="13063" max="13063" width="20.28515625" style="1" customWidth="1"/>
    <col min="13064" max="13064" width="12.140625" style="1" customWidth="1"/>
    <col min="13065" max="13065" width="9.140625" style="1" customWidth="1"/>
    <col min="13066" max="13066" width="9.5703125" style="1" customWidth="1"/>
    <col min="13067" max="13310" width="9.140625" style="1"/>
    <col min="13311" max="13311" width="31.42578125" style="1" customWidth="1"/>
    <col min="13312" max="13313" width="7.85546875" style="1" customWidth="1"/>
    <col min="13314" max="13314" width="8.5703125" style="1" customWidth="1"/>
    <col min="13315" max="13315" width="9.5703125" style="1" customWidth="1"/>
    <col min="13316" max="13316" width="12" style="1" customWidth="1"/>
    <col min="13317" max="13317" width="10.140625" style="1" customWidth="1"/>
    <col min="13318" max="13318" width="10.7109375" style="1" customWidth="1"/>
    <col min="13319" max="13319" width="20.28515625" style="1" customWidth="1"/>
    <col min="13320" max="13320" width="12.140625" style="1" customWidth="1"/>
    <col min="13321" max="13321" width="9.140625" style="1" customWidth="1"/>
    <col min="13322" max="13322" width="9.5703125" style="1" customWidth="1"/>
    <col min="13323" max="13566" width="9.140625" style="1"/>
    <col min="13567" max="13567" width="31.42578125" style="1" customWidth="1"/>
    <col min="13568" max="13569" width="7.85546875" style="1" customWidth="1"/>
    <col min="13570" max="13570" width="8.5703125" style="1" customWidth="1"/>
    <col min="13571" max="13571" width="9.5703125" style="1" customWidth="1"/>
    <col min="13572" max="13572" width="12" style="1" customWidth="1"/>
    <col min="13573" max="13573" width="10.140625" style="1" customWidth="1"/>
    <col min="13574" max="13574" width="10.7109375" style="1" customWidth="1"/>
    <col min="13575" max="13575" width="20.28515625" style="1" customWidth="1"/>
    <col min="13576" max="13576" width="12.140625" style="1" customWidth="1"/>
    <col min="13577" max="13577" width="9.140625" style="1" customWidth="1"/>
    <col min="13578" max="13578" width="9.5703125" style="1" customWidth="1"/>
    <col min="13579" max="13822" width="9.140625" style="1"/>
    <col min="13823" max="13823" width="31.42578125" style="1" customWidth="1"/>
    <col min="13824" max="13825" width="7.85546875" style="1" customWidth="1"/>
    <col min="13826" max="13826" width="8.5703125" style="1" customWidth="1"/>
    <col min="13827" max="13827" width="9.5703125" style="1" customWidth="1"/>
    <col min="13828" max="13828" width="12" style="1" customWidth="1"/>
    <col min="13829" max="13829" width="10.140625" style="1" customWidth="1"/>
    <col min="13830" max="13830" width="10.7109375" style="1" customWidth="1"/>
    <col min="13831" max="13831" width="20.28515625" style="1" customWidth="1"/>
    <col min="13832" max="13832" width="12.140625" style="1" customWidth="1"/>
    <col min="13833" max="13833" width="9.140625" style="1" customWidth="1"/>
    <col min="13834" max="13834" width="9.5703125" style="1" customWidth="1"/>
    <col min="13835" max="14078" width="9.140625" style="1"/>
    <col min="14079" max="14079" width="31.42578125" style="1" customWidth="1"/>
    <col min="14080" max="14081" width="7.85546875" style="1" customWidth="1"/>
    <col min="14082" max="14082" width="8.5703125" style="1" customWidth="1"/>
    <col min="14083" max="14083" width="9.5703125" style="1" customWidth="1"/>
    <col min="14084" max="14084" width="12" style="1" customWidth="1"/>
    <col min="14085" max="14085" width="10.140625" style="1" customWidth="1"/>
    <col min="14086" max="14086" width="10.7109375" style="1" customWidth="1"/>
    <col min="14087" max="14087" width="20.28515625" style="1" customWidth="1"/>
    <col min="14088" max="14088" width="12.140625" style="1" customWidth="1"/>
    <col min="14089" max="14089" width="9.140625" style="1" customWidth="1"/>
    <col min="14090" max="14090" width="9.5703125" style="1" customWidth="1"/>
    <col min="14091" max="14334" width="9.140625" style="1"/>
    <col min="14335" max="14335" width="31.42578125" style="1" customWidth="1"/>
    <col min="14336" max="14337" width="7.85546875" style="1" customWidth="1"/>
    <col min="14338" max="14338" width="8.5703125" style="1" customWidth="1"/>
    <col min="14339" max="14339" width="9.5703125" style="1" customWidth="1"/>
    <col min="14340" max="14340" width="12" style="1" customWidth="1"/>
    <col min="14341" max="14341" width="10.140625" style="1" customWidth="1"/>
    <col min="14342" max="14342" width="10.7109375" style="1" customWidth="1"/>
    <col min="14343" max="14343" width="20.28515625" style="1" customWidth="1"/>
    <col min="14344" max="14344" width="12.140625" style="1" customWidth="1"/>
    <col min="14345" max="14345" width="9.140625" style="1" customWidth="1"/>
    <col min="14346" max="14346" width="9.5703125" style="1" customWidth="1"/>
    <col min="14347" max="14590" width="9.140625" style="1"/>
    <col min="14591" max="14591" width="31.42578125" style="1" customWidth="1"/>
    <col min="14592" max="14593" width="7.85546875" style="1" customWidth="1"/>
    <col min="14594" max="14594" width="8.5703125" style="1" customWidth="1"/>
    <col min="14595" max="14595" width="9.5703125" style="1" customWidth="1"/>
    <col min="14596" max="14596" width="12" style="1" customWidth="1"/>
    <col min="14597" max="14597" width="10.140625" style="1" customWidth="1"/>
    <col min="14598" max="14598" width="10.7109375" style="1" customWidth="1"/>
    <col min="14599" max="14599" width="20.28515625" style="1" customWidth="1"/>
    <col min="14600" max="14600" width="12.140625" style="1" customWidth="1"/>
    <col min="14601" max="14601" width="9.140625" style="1" customWidth="1"/>
    <col min="14602" max="14602" width="9.5703125" style="1" customWidth="1"/>
    <col min="14603" max="14846" width="9.140625" style="1"/>
    <col min="14847" max="14847" width="31.42578125" style="1" customWidth="1"/>
    <col min="14848" max="14849" width="7.85546875" style="1" customWidth="1"/>
    <col min="14850" max="14850" width="8.5703125" style="1" customWidth="1"/>
    <col min="14851" max="14851" width="9.5703125" style="1" customWidth="1"/>
    <col min="14852" max="14852" width="12" style="1" customWidth="1"/>
    <col min="14853" max="14853" width="10.140625" style="1" customWidth="1"/>
    <col min="14854" max="14854" width="10.7109375" style="1" customWidth="1"/>
    <col min="14855" max="14855" width="20.28515625" style="1" customWidth="1"/>
    <col min="14856" max="14856" width="12.140625" style="1" customWidth="1"/>
    <col min="14857" max="14857" width="9.140625" style="1" customWidth="1"/>
    <col min="14858" max="14858" width="9.5703125" style="1" customWidth="1"/>
    <col min="14859" max="15102" width="9.140625" style="1"/>
    <col min="15103" max="15103" width="31.42578125" style="1" customWidth="1"/>
    <col min="15104" max="15105" width="7.85546875" style="1" customWidth="1"/>
    <col min="15106" max="15106" width="8.5703125" style="1" customWidth="1"/>
    <col min="15107" max="15107" width="9.5703125" style="1" customWidth="1"/>
    <col min="15108" max="15108" width="12" style="1" customWidth="1"/>
    <col min="15109" max="15109" width="10.140625" style="1" customWidth="1"/>
    <col min="15110" max="15110" width="10.7109375" style="1" customWidth="1"/>
    <col min="15111" max="15111" width="20.28515625" style="1" customWidth="1"/>
    <col min="15112" max="15112" width="12.140625" style="1" customWidth="1"/>
    <col min="15113" max="15113" width="9.140625" style="1" customWidth="1"/>
    <col min="15114" max="15114" width="9.5703125" style="1" customWidth="1"/>
    <col min="15115" max="15358" width="9.140625" style="1"/>
    <col min="15359" max="15359" width="31.42578125" style="1" customWidth="1"/>
    <col min="15360" max="15361" width="7.85546875" style="1" customWidth="1"/>
    <col min="15362" max="15362" width="8.5703125" style="1" customWidth="1"/>
    <col min="15363" max="15363" width="9.5703125" style="1" customWidth="1"/>
    <col min="15364" max="15364" width="12" style="1" customWidth="1"/>
    <col min="15365" max="15365" width="10.140625" style="1" customWidth="1"/>
    <col min="15366" max="15366" width="10.7109375" style="1" customWidth="1"/>
    <col min="15367" max="15367" width="20.28515625" style="1" customWidth="1"/>
    <col min="15368" max="15368" width="12.140625" style="1" customWidth="1"/>
    <col min="15369" max="15369" width="9.140625" style="1" customWidth="1"/>
    <col min="15370" max="15370" width="9.5703125" style="1" customWidth="1"/>
    <col min="15371" max="15614" width="9.140625" style="1"/>
    <col min="15615" max="15615" width="31.42578125" style="1" customWidth="1"/>
    <col min="15616" max="15617" width="7.85546875" style="1" customWidth="1"/>
    <col min="15618" max="15618" width="8.5703125" style="1" customWidth="1"/>
    <col min="15619" max="15619" width="9.5703125" style="1" customWidth="1"/>
    <col min="15620" max="15620" width="12" style="1" customWidth="1"/>
    <col min="15621" max="15621" width="10.140625" style="1" customWidth="1"/>
    <col min="15622" max="15622" width="10.7109375" style="1" customWidth="1"/>
    <col min="15623" max="15623" width="20.28515625" style="1" customWidth="1"/>
    <col min="15624" max="15624" width="12.140625" style="1" customWidth="1"/>
    <col min="15625" max="15625" width="9.140625" style="1" customWidth="1"/>
    <col min="15626" max="15626" width="9.5703125" style="1" customWidth="1"/>
    <col min="15627" max="15870" width="9.140625" style="1"/>
    <col min="15871" max="15871" width="31.42578125" style="1" customWidth="1"/>
    <col min="15872" max="15873" width="7.85546875" style="1" customWidth="1"/>
    <col min="15874" max="15874" width="8.5703125" style="1" customWidth="1"/>
    <col min="15875" max="15875" width="9.5703125" style="1" customWidth="1"/>
    <col min="15876" max="15876" width="12" style="1" customWidth="1"/>
    <col min="15877" max="15877" width="10.140625" style="1" customWidth="1"/>
    <col min="15878" max="15878" width="10.7109375" style="1" customWidth="1"/>
    <col min="15879" max="15879" width="20.28515625" style="1" customWidth="1"/>
    <col min="15880" max="15880" width="12.140625" style="1" customWidth="1"/>
    <col min="15881" max="15881" width="9.140625" style="1" customWidth="1"/>
    <col min="15882" max="15882" width="9.5703125" style="1" customWidth="1"/>
    <col min="15883" max="16126" width="9.140625" style="1"/>
    <col min="16127" max="16127" width="31.42578125" style="1" customWidth="1"/>
    <col min="16128" max="16129" width="7.85546875" style="1" customWidth="1"/>
    <col min="16130" max="16130" width="8.5703125" style="1" customWidth="1"/>
    <col min="16131" max="16131" width="9.5703125" style="1" customWidth="1"/>
    <col min="16132" max="16132" width="12" style="1" customWidth="1"/>
    <col min="16133" max="16133" width="10.140625" style="1" customWidth="1"/>
    <col min="16134" max="16134" width="10.7109375" style="1" customWidth="1"/>
    <col min="16135" max="16135" width="20.28515625" style="1" customWidth="1"/>
    <col min="16136" max="16136" width="12.140625" style="1" customWidth="1"/>
    <col min="16137" max="16137" width="9.140625" style="1" customWidth="1"/>
    <col min="16138" max="16138" width="9.5703125" style="1" customWidth="1"/>
    <col min="16139" max="16384" width="9.140625" style="1"/>
  </cols>
  <sheetData>
    <row r="1" spans="1:21" s="4" customFormat="1" ht="2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s="8" customFormat="1" ht="24.75" customHeight="1">
      <c r="A2" s="37" t="s">
        <v>1</v>
      </c>
      <c r="B2" s="20"/>
      <c r="C2" s="7"/>
      <c r="D2" s="6"/>
      <c r="E2" s="6"/>
      <c r="F2" s="7"/>
      <c r="G2" s="7"/>
      <c r="H2" s="7"/>
      <c r="I2" s="37" t="s">
        <v>133</v>
      </c>
      <c r="J2" s="37"/>
      <c r="K2" s="20"/>
      <c r="L2" s="7"/>
      <c r="M2" s="7"/>
      <c r="Q2" s="9"/>
      <c r="R2" s="9"/>
      <c r="S2" s="10"/>
      <c r="T2" s="10"/>
      <c r="U2" s="10"/>
    </row>
    <row r="3" spans="1:21" s="8" customFormat="1" ht="39" customHeight="1">
      <c r="A3" s="188" t="s">
        <v>131</v>
      </c>
      <c r="B3" s="188"/>
      <c r="C3" s="35"/>
      <c r="D3" s="35"/>
      <c r="E3" s="35"/>
      <c r="F3" s="35"/>
      <c r="G3" s="35"/>
      <c r="H3" s="35"/>
      <c r="I3" s="188" t="s">
        <v>21</v>
      </c>
      <c r="J3" s="188"/>
      <c r="K3" s="188"/>
      <c r="L3" s="40"/>
      <c r="M3" s="7"/>
      <c r="Q3" s="189"/>
      <c r="R3" s="189"/>
      <c r="S3" s="189"/>
      <c r="T3" s="189"/>
      <c r="U3" s="189"/>
    </row>
    <row r="4" spans="1:21" s="8" customFormat="1" ht="23.25" customHeight="1">
      <c r="A4" s="26" t="s">
        <v>132</v>
      </c>
      <c r="B4" s="44"/>
      <c r="C4" s="11"/>
      <c r="D4" s="35"/>
      <c r="E4" s="35"/>
      <c r="F4" s="35"/>
      <c r="G4" s="35"/>
      <c r="H4" s="11"/>
      <c r="I4" s="26" t="s">
        <v>22</v>
      </c>
      <c r="J4" s="26"/>
      <c r="K4" s="44"/>
      <c r="L4" s="35"/>
      <c r="M4" s="7"/>
      <c r="Q4" s="189"/>
      <c r="R4" s="189"/>
      <c r="S4" s="189"/>
      <c r="T4" s="189"/>
      <c r="U4" s="12"/>
    </row>
    <row r="5" spans="1:21" s="14" customFormat="1" ht="23.25">
      <c r="A5" s="76" t="s">
        <v>99</v>
      </c>
      <c r="B5" s="77"/>
      <c r="C5" s="76" t="s">
        <v>99</v>
      </c>
      <c r="D5" s="76"/>
      <c r="E5" s="76" t="s">
        <v>98</v>
      </c>
      <c r="F5" s="76"/>
      <c r="G5" s="76"/>
      <c r="H5" s="76"/>
      <c r="I5" s="76"/>
      <c r="J5" s="76"/>
      <c r="K5" s="76"/>
      <c r="L5" s="36"/>
      <c r="M5" s="13"/>
      <c r="Q5" s="15"/>
      <c r="R5" s="15"/>
      <c r="S5" s="15"/>
      <c r="T5" s="15"/>
      <c r="U5" s="15"/>
    </row>
    <row r="6" spans="1:21" s="14" customFormat="1" ht="21" customHeight="1">
      <c r="A6" s="75"/>
      <c r="B6" s="190" t="s">
        <v>90</v>
      </c>
      <c r="C6" s="190"/>
      <c r="D6" s="190"/>
      <c r="E6" s="190"/>
      <c r="F6" s="190"/>
      <c r="G6" s="190"/>
      <c r="H6" s="190"/>
      <c r="I6" s="75"/>
      <c r="J6" s="75"/>
      <c r="K6" s="75"/>
      <c r="L6" s="38"/>
      <c r="M6" s="13"/>
    </row>
    <row r="7" spans="1:21" s="14" customFormat="1" ht="39" customHeight="1">
      <c r="A7" s="191" t="s">
        <v>135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57"/>
      <c r="M7" s="13"/>
    </row>
    <row r="8" spans="1:21" s="14" customFormat="1" ht="19.5" customHeight="1" thickBot="1">
      <c r="A8" s="16" t="s">
        <v>92</v>
      </c>
      <c r="B8" s="16" t="s">
        <v>91</v>
      </c>
      <c r="C8" s="16"/>
      <c r="D8" s="16"/>
      <c r="E8" s="16"/>
      <c r="F8" s="17"/>
      <c r="G8" s="17"/>
      <c r="H8" s="17"/>
      <c r="I8" s="17"/>
      <c r="J8" s="17"/>
      <c r="K8" s="29"/>
      <c r="L8" s="29"/>
      <c r="M8" s="13"/>
    </row>
    <row r="9" spans="1:21" s="19" customFormat="1" ht="79.5" customHeight="1">
      <c r="A9" s="198" t="s">
        <v>2</v>
      </c>
      <c r="B9" s="192" t="s">
        <v>3</v>
      </c>
      <c r="C9" s="192" t="s">
        <v>4</v>
      </c>
      <c r="D9" s="195" t="s">
        <v>5</v>
      </c>
      <c r="E9" s="195" t="s">
        <v>6</v>
      </c>
      <c r="F9" s="195" t="s">
        <v>7</v>
      </c>
      <c r="G9" s="201" t="s">
        <v>8</v>
      </c>
      <c r="H9" s="201"/>
      <c r="I9" s="202"/>
      <c r="J9" s="60" t="s">
        <v>9</v>
      </c>
      <c r="K9" s="203" t="s">
        <v>136</v>
      </c>
      <c r="L9" s="58"/>
      <c r="M9" s="51"/>
    </row>
    <row r="10" spans="1:21" s="19" customFormat="1" ht="146.25" customHeight="1">
      <c r="A10" s="199"/>
      <c r="B10" s="193"/>
      <c r="C10" s="193"/>
      <c r="D10" s="196"/>
      <c r="E10" s="196"/>
      <c r="F10" s="196"/>
      <c r="G10" s="61" t="s">
        <v>10</v>
      </c>
      <c r="H10" s="204" t="s">
        <v>23</v>
      </c>
      <c r="I10" s="204" t="s">
        <v>11</v>
      </c>
      <c r="J10" s="206" t="s">
        <v>12</v>
      </c>
      <c r="K10" s="203"/>
      <c r="L10" s="58"/>
      <c r="M10" s="51"/>
    </row>
    <row r="11" spans="1:21" s="19" customFormat="1" ht="58.5" customHeight="1">
      <c r="A11" s="200"/>
      <c r="B11" s="194"/>
      <c r="C11" s="194"/>
      <c r="D11" s="197"/>
      <c r="E11" s="197"/>
      <c r="F11" s="197"/>
      <c r="G11" s="62"/>
      <c r="H11" s="205"/>
      <c r="I11" s="205"/>
      <c r="J11" s="207"/>
      <c r="K11" s="203"/>
      <c r="L11" s="58"/>
      <c r="M11" s="51"/>
    </row>
    <row r="12" spans="1:21" s="21" customFormat="1" ht="21.75" customHeight="1">
      <c r="A12" s="79" t="s">
        <v>24</v>
      </c>
      <c r="B12" s="80">
        <v>1</v>
      </c>
      <c r="C12" s="80" t="s">
        <v>100</v>
      </c>
      <c r="D12" s="81" t="s">
        <v>25</v>
      </c>
      <c r="E12" s="82">
        <v>122994</v>
      </c>
      <c r="F12" s="79">
        <f>E12*B12</f>
        <v>122994</v>
      </c>
      <c r="G12" s="81"/>
      <c r="H12" s="81"/>
      <c r="I12" s="83"/>
      <c r="J12" s="84">
        <f t="shared" ref="J12:J20" si="0">F12*10%</f>
        <v>12299</v>
      </c>
      <c r="K12" s="85">
        <f>F12+J12+H12+G12+I12</f>
        <v>135293</v>
      </c>
      <c r="L12" s="47"/>
      <c r="M12" s="28"/>
    </row>
    <row r="13" spans="1:21" s="21" customFormat="1" ht="23.25" customHeight="1">
      <c r="A13" s="82" t="s">
        <v>141</v>
      </c>
      <c r="B13" s="80">
        <v>1</v>
      </c>
      <c r="C13" s="80" t="s">
        <v>104</v>
      </c>
      <c r="D13" s="81" t="s">
        <v>26</v>
      </c>
      <c r="E13" s="82">
        <v>104766</v>
      </c>
      <c r="F13" s="79">
        <f t="shared" ref="F13:F20" si="1">E13*B13</f>
        <v>104766</v>
      </c>
      <c r="G13" s="81"/>
      <c r="H13" s="81"/>
      <c r="I13" s="83"/>
      <c r="J13" s="84">
        <f t="shared" si="0"/>
        <v>10477</v>
      </c>
      <c r="K13" s="85">
        <f t="shared" ref="K13:K75" si="2">F13+J13+H13+G13+I13</f>
        <v>115243</v>
      </c>
      <c r="L13" s="47"/>
      <c r="M13" s="28"/>
    </row>
    <row r="14" spans="1:21" s="21" customFormat="1" ht="39" customHeight="1">
      <c r="A14" s="81" t="s">
        <v>142</v>
      </c>
      <c r="B14" s="80">
        <v>1</v>
      </c>
      <c r="C14" s="80" t="s">
        <v>94</v>
      </c>
      <c r="D14" s="81" t="s">
        <v>26</v>
      </c>
      <c r="E14" s="82">
        <v>104766</v>
      </c>
      <c r="F14" s="79">
        <f t="shared" si="1"/>
        <v>104766</v>
      </c>
      <c r="G14" s="81"/>
      <c r="H14" s="81"/>
      <c r="I14" s="83"/>
      <c r="J14" s="84">
        <f t="shared" si="0"/>
        <v>10477</v>
      </c>
      <c r="K14" s="85">
        <f t="shared" si="2"/>
        <v>115243</v>
      </c>
      <c r="L14" s="47"/>
      <c r="M14" s="28"/>
    </row>
    <row r="15" spans="1:21" s="21" customFormat="1" ht="38.25" customHeight="1">
      <c r="A15" s="81" t="s">
        <v>143</v>
      </c>
      <c r="B15" s="80">
        <v>1</v>
      </c>
      <c r="C15" s="80" t="s">
        <v>107</v>
      </c>
      <c r="D15" s="81" t="s">
        <v>26</v>
      </c>
      <c r="E15" s="82">
        <v>99103</v>
      </c>
      <c r="F15" s="79">
        <f t="shared" si="1"/>
        <v>99103</v>
      </c>
      <c r="G15" s="81"/>
      <c r="H15" s="81"/>
      <c r="I15" s="83"/>
      <c r="J15" s="84">
        <f t="shared" si="0"/>
        <v>9910</v>
      </c>
      <c r="K15" s="85">
        <f t="shared" si="2"/>
        <v>109013</v>
      </c>
      <c r="L15" s="47"/>
      <c r="M15" s="28"/>
    </row>
    <row r="16" spans="1:21" s="21" customFormat="1" ht="28.5" customHeight="1">
      <c r="A16" s="81" t="s">
        <v>144</v>
      </c>
      <c r="B16" s="80">
        <v>1</v>
      </c>
      <c r="C16" s="80" t="s">
        <v>106</v>
      </c>
      <c r="D16" s="81" t="s">
        <v>26</v>
      </c>
      <c r="E16" s="82">
        <v>101758</v>
      </c>
      <c r="F16" s="79">
        <f t="shared" si="1"/>
        <v>101758</v>
      </c>
      <c r="G16" s="81"/>
      <c r="H16" s="81"/>
      <c r="I16" s="83"/>
      <c r="J16" s="84">
        <f t="shared" si="0"/>
        <v>10176</v>
      </c>
      <c r="K16" s="85">
        <f t="shared" si="2"/>
        <v>111934</v>
      </c>
      <c r="L16" s="47"/>
      <c r="M16" s="28"/>
    </row>
    <row r="17" spans="1:13" s="21" customFormat="1" ht="24" customHeight="1">
      <c r="A17" s="81" t="s">
        <v>145</v>
      </c>
      <c r="B17" s="80">
        <v>1</v>
      </c>
      <c r="C17" s="86" t="s">
        <v>102</v>
      </c>
      <c r="D17" s="87" t="s">
        <v>28</v>
      </c>
      <c r="E17" s="87">
        <v>94856</v>
      </c>
      <c r="F17" s="79">
        <v>94856</v>
      </c>
      <c r="G17" s="88"/>
      <c r="H17" s="88"/>
      <c r="I17" s="89"/>
      <c r="J17" s="84">
        <f t="shared" si="0"/>
        <v>9486</v>
      </c>
      <c r="K17" s="85">
        <f t="shared" si="2"/>
        <v>104342</v>
      </c>
      <c r="L17" s="47"/>
      <c r="M17" s="28"/>
    </row>
    <row r="18" spans="1:13" s="21" customFormat="1" ht="24" customHeight="1">
      <c r="A18" s="81" t="s">
        <v>29</v>
      </c>
      <c r="B18" s="80">
        <v>1</v>
      </c>
      <c r="C18" s="86" t="s">
        <v>101</v>
      </c>
      <c r="D18" s="87" t="s">
        <v>28</v>
      </c>
      <c r="E18" s="87">
        <v>100342</v>
      </c>
      <c r="F18" s="79">
        <f t="shared" si="1"/>
        <v>100342</v>
      </c>
      <c r="G18" s="88"/>
      <c r="H18" s="88"/>
      <c r="I18" s="89"/>
      <c r="J18" s="84">
        <f t="shared" si="0"/>
        <v>10034</v>
      </c>
      <c r="K18" s="85">
        <f t="shared" si="2"/>
        <v>110376</v>
      </c>
      <c r="L18" s="47"/>
      <c r="M18" s="28"/>
    </row>
    <row r="19" spans="1:13" s="21" customFormat="1" ht="19.5" customHeight="1">
      <c r="A19" s="81" t="s">
        <v>150</v>
      </c>
      <c r="B19" s="80">
        <v>1</v>
      </c>
      <c r="C19" s="86" t="s">
        <v>108</v>
      </c>
      <c r="D19" s="86" t="s">
        <v>30</v>
      </c>
      <c r="E19" s="86">
        <v>96980</v>
      </c>
      <c r="F19" s="79">
        <f t="shared" si="1"/>
        <v>96980</v>
      </c>
      <c r="G19" s="90"/>
      <c r="H19" s="91"/>
      <c r="I19" s="88"/>
      <c r="J19" s="92">
        <f t="shared" si="0"/>
        <v>9698</v>
      </c>
      <c r="K19" s="85">
        <f t="shared" si="2"/>
        <v>106678</v>
      </c>
      <c r="L19" s="47"/>
      <c r="M19" s="28"/>
    </row>
    <row r="20" spans="1:13" s="21" customFormat="1" ht="24.75" customHeight="1" thickBot="1">
      <c r="A20" s="81" t="s">
        <v>151</v>
      </c>
      <c r="B20" s="80">
        <v>1</v>
      </c>
      <c r="C20" s="86" t="s">
        <v>105</v>
      </c>
      <c r="D20" s="86" t="s">
        <v>30</v>
      </c>
      <c r="E20" s="86">
        <v>96980</v>
      </c>
      <c r="F20" s="79">
        <f t="shared" si="1"/>
        <v>96980</v>
      </c>
      <c r="G20" s="90"/>
      <c r="H20" s="91"/>
      <c r="I20" s="88"/>
      <c r="J20" s="92">
        <f t="shared" si="0"/>
        <v>9698</v>
      </c>
      <c r="K20" s="85">
        <f t="shared" si="2"/>
        <v>106678</v>
      </c>
      <c r="L20" s="47"/>
      <c r="M20" s="28"/>
    </row>
    <row r="21" spans="1:13" s="21" customFormat="1" ht="22.5" hidden="1" customHeight="1" thickBot="1">
      <c r="A21" s="93" t="s">
        <v>31</v>
      </c>
      <c r="B21" s="94"/>
      <c r="C21" s="95"/>
      <c r="D21" s="95"/>
      <c r="E21" s="95"/>
      <c r="F21" s="96"/>
      <c r="G21" s="97"/>
      <c r="H21" s="98"/>
      <c r="I21" s="89"/>
      <c r="J21" s="99"/>
      <c r="K21" s="85">
        <f t="shared" si="2"/>
        <v>0</v>
      </c>
      <c r="L21" s="47"/>
      <c r="M21" s="28"/>
    </row>
    <row r="22" spans="1:13" s="21" customFormat="1" ht="42" customHeight="1" thickBot="1">
      <c r="A22" s="100" t="s">
        <v>13</v>
      </c>
      <c r="B22" s="101">
        <f>SUM(B12:B21)</f>
        <v>9</v>
      </c>
      <c r="C22" s="101"/>
      <c r="D22" s="101"/>
      <c r="E22" s="101"/>
      <c r="F22" s="101">
        <f t="shared" ref="F22:J22" si="3">SUM(F12:F21)</f>
        <v>922545</v>
      </c>
      <c r="G22" s="101">
        <f t="shared" si="3"/>
        <v>0</v>
      </c>
      <c r="H22" s="101">
        <f t="shared" si="3"/>
        <v>0</v>
      </c>
      <c r="I22" s="101">
        <f t="shared" si="3"/>
        <v>0</v>
      </c>
      <c r="J22" s="102">
        <f t="shared" si="3"/>
        <v>92255</v>
      </c>
      <c r="K22" s="103">
        <f t="shared" si="2"/>
        <v>1014800</v>
      </c>
      <c r="L22" s="59"/>
      <c r="M22" s="28"/>
    </row>
    <row r="23" spans="1:13" s="21" customFormat="1" ht="22.5" customHeight="1">
      <c r="A23" s="104" t="s">
        <v>152</v>
      </c>
      <c r="B23" s="105">
        <v>1</v>
      </c>
      <c r="C23" s="106" t="s">
        <v>119</v>
      </c>
      <c r="D23" s="106" t="s">
        <v>32</v>
      </c>
      <c r="E23" s="107">
        <v>85653</v>
      </c>
      <c r="F23" s="107">
        <f t="shared" ref="F23:F32" si="4">B23*E23</f>
        <v>85653</v>
      </c>
      <c r="G23" s="106"/>
      <c r="H23" s="108"/>
      <c r="I23" s="109"/>
      <c r="J23" s="110">
        <f t="shared" ref="J23:J32" si="5">F23*10%</f>
        <v>8565</v>
      </c>
      <c r="K23" s="85">
        <f t="shared" si="2"/>
        <v>94218</v>
      </c>
      <c r="L23" s="47"/>
      <c r="M23" s="28"/>
    </row>
    <row r="24" spans="1:13" s="21" customFormat="1" ht="18.75" customHeight="1">
      <c r="A24" s="81" t="s">
        <v>33</v>
      </c>
      <c r="B24" s="111">
        <v>1</v>
      </c>
      <c r="C24" s="112" t="s">
        <v>109</v>
      </c>
      <c r="D24" s="112" t="s">
        <v>34</v>
      </c>
      <c r="E24" s="111">
        <v>77159</v>
      </c>
      <c r="F24" s="111">
        <f t="shared" si="4"/>
        <v>77159</v>
      </c>
      <c r="G24" s="112"/>
      <c r="H24" s="113"/>
      <c r="I24" s="114"/>
      <c r="J24" s="115">
        <f t="shared" si="5"/>
        <v>7716</v>
      </c>
      <c r="K24" s="85">
        <f t="shared" si="2"/>
        <v>84875</v>
      </c>
      <c r="L24" s="47"/>
      <c r="M24" s="28"/>
    </row>
    <row r="25" spans="1:13" s="21" customFormat="1" ht="18.75" customHeight="1">
      <c r="A25" s="81" t="s">
        <v>35</v>
      </c>
      <c r="B25" s="111">
        <v>1</v>
      </c>
      <c r="C25" s="112" t="s">
        <v>58</v>
      </c>
      <c r="D25" s="112" t="s">
        <v>37</v>
      </c>
      <c r="E25" s="111">
        <v>68133</v>
      </c>
      <c r="F25" s="111">
        <f t="shared" si="4"/>
        <v>68133</v>
      </c>
      <c r="G25" s="112"/>
      <c r="H25" s="113"/>
      <c r="I25" s="114"/>
      <c r="J25" s="115">
        <f t="shared" si="5"/>
        <v>6813</v>
      </c>
      <c r="K25" s="85">
        <f t="shared" si="2"/>
        <v>74946</v>
      </c>
      <c r="L25" s="47"/>
      <c r="M25" s="28"/>
    </row>
    <row r="26" spans="1:13" s="21" customFormat="1" ht="18.75" customHeight="1">
      <c r="A26" s="81" t="s">
        <v>38</v>
      </c>
      <c r="B26" s="111">
        <v>1</v>
      </c>
      <c r="C26" s="86" t="s">
        <v>39</v>
      </c>
      <c r="D26" s="87" t="s">
        <v>37</v>
      </c>
      <c r="E26" s="87">
        <v>68133</v>
      </c>
      <c r="F26" s="111">
        <f t="shared" si="4"/>
        <v>68133</v>
      </c>
      <c r="G26" s="88"/>
      <c r="H26" s="116"/>
      <c r="I26" s="88"/>
      <c r="J26" s="115">
        <f t="shared" si="5"/>
        <v>6813</v>
      </c>
      <c r="K26" s="85">
        <f t="shared" si="2"/>
        <v>74946</v>
      </c>
      <c r="L26" s="47"/>
      <c r="M26" s="28"/>
    </row>
    <row r="27" spans="1:13" s="21" customFormat="1" ht="39.75" hidden="1" customHeight="1">
      <c r="A27" s="81" t="s">
        <v>40</v>
      </c>
      <c r="B27" s="111"/>
      <c r="C27" s="86"/>
      <c r="D27" s="86"/>
      <c r="E27" s="86"/>
      <c r="F27" s="111">
        <f t="shared" si="4"/>
        <v>0</v>
      </c>
      <c r="G27" s="90"/>
      <c r="H27" s="91"/>
      <c r="I27" s="88"/>
      <c r="J27" s="117">
        <f t="shared" si="5"/>
        <v>0</v>
      </c>
      <c r="K27" s="85">
        <f t="shared" si="2"/>
        <v>0</v>
      </c>
      <c r="L27" s="47"/>
      <c r="M27" s="28"/>
    </row>
    <row r="28" spans="1:13" s="21" customFormat="1" ht="25.5" customHeight="1">
      <c r="A28" s="81" t="s">
        <v>40</v>
      </c>
      <c r="B28" s="111">
        <v>1</v>
      </c>
      <c r="C28" s="86" t="s">
        <v>96</v>
      </c>
      <c r="D28" s="86" t="s">
        <v>42</v>
      </c>
      <c r="E28" s="86">
        <v>74150</v>
      </c>
      <c r="F28" s="111">
        <f t="shared" si="4"/>
        <v>74150</v>
      </c>
      <c r="G28" s="90"/>
      <c r="H28" s="91">
        <v>17697</v>
      </c>
      <c r="I28" s="88"/>
      <c r="J28" s="118">
        <f t="shared" si="5"/>
        <v>7415</v>
      </c>
      <c r="K28" s="85">
        <f t="shared" si="2"/>
        <v>99262</v>
      </c>
      <c r="L28" s="47"/>
      <c r="M28" s="28"/>
    </row>
    <row r="29" spans="1:13" s="21" customFormat="1" ht="26.25" hidden="1" customHeight="1">
      <c r="A29" s="82" t="s">
        <v>43</v>
      </c>
      <c r="B29" s="112"/>
      <c r="C29" s="86"/>
      <c r="D29" s="86"/>
      <c r="E29" s="86"/>
      <c r="F29" s="111">
        <f t="shared" si="4"/>
        <v>0</v>
      </c>
      <c r="G29" s="90"/>
      <c r="H29" s="91"/>
      <c r="I29" s="88"/>
      <c r="J29" s="110">
        <f t="shared" si="5"/>
        <v>0</v>
      </c>
      <c r="K29" s="85">
        <f t="shared" si="2"/>
        <v>0</v>
      </c>
      <c r="L29" s="47"/>
      <c r="M29" s="28"/>
    </row>
    <row r="30" spans="1:13" s="21" customFormat="1" ht="18.75" customHeight="1">
      <c r="A30" s="82" t="s">
        <v>45</v>
      </c>
      <c r="B30" s="112">
        <v>0.5</v>
      </c>
      <c r="C30" s="86" t="s">
        <v>95</v>
      </c>
      <c r="D30" s="86" t="s">
        <v>46</v>
      </c>
      <c r="E30" s="86">
        <v>78752</v>
      </c>
      <c r="F30" s="111">
        <f t="shared" si="4"/>
        <v>39376</v>
      </c>
      <c r="G30" s="90"/>
      <c r="H30" s="91"/>
      <c r="I30" s="88"/>
      <c r="J30" s="115">
        <f t="shared" si="5"/>
        <v>3938</v>
      </c>
      <c r="K30" s="85">
        <f t="shared" si="2"/>
        <v>43314</v>
      </c>
      <c r="L30" s="47"/>
      <c r="M30" s="28"/>
    </row>
    <row r="31" spans="1:13" s="21" customFormat="1" ht="18.75" customHeight="1">
      <c r="A31" s="82" t="s">
        <v>45</v>
      </c>
      <c r="B31" s="112">
        <v>0.5</v>
      </c>
      <c r="C31" s="86" t="s">
        <v>128</v>
      </c>
      <c r="D31" s="86" t="s">
        <v>46</v>
      </c>
      <c r="E31" s="86">
        <v>91317</v>
      </c>
      <c r="F31" s="111">
        <f t="shared" si="4"/>
        <v>45659</v>
      </c>
      <c r="G31" s="90"/>
      <c r="H31" s="91"/>
      <c r="I31" s="88"/>
      <c r="J31" s="115">
        <f t="shared" si="5"/>
        <v>4566</v>
      </c>
      <c r="K31" s="85">
        <f t="shared" si="2"/>
        <v>50225</v>
      </c>
      <c r="L31" s="47"/>
      <c r="M31" s="28"/>
    </row>
    <row r="32" spans="1:13" s="21" customFormat="1" ht="18.75" customHeight="1">
      <c r="A32" s="82" t="s">
        <v>47</v>
      </c>
      <c r="B32" s="86">
        <v>1</v>
      </c>
      <c r="C32" s="119" t="s">
        <v>117</v>
      </c>
      <c r="D32" s="86" t="s">
        <v>48</v>
      </c>
      <c r="E32" s="86">
        <v>66010</v>
      </c>
      <c r="F32" s="111">
        <f t="shared" si="4"/>
        <v>66010</v>
      </c>
      <c r="G32" s="90"/>
      <c r="H32" s="91"/>
      <c r="I32" s="88"/>
      <c r="J32" s="115">
        <f t="shared" si="5"/>
        <v>6601</v>
      </c>
      <c r="K32" s="85">
        <f t="shared" si="2"/>
        <v>72611</v>
      </c>
      <c r="L32" s="47"/>
      <c r="M32" s="28"/>
    </row>
    <row r="33" spans="1:13" s="21" customFormat="1" ht="18.75" customHeight="1">
      <c r="A33" s="81" t="s">
        <v>49</v>
      </c>
      <c r="B33" s="86">
        <v>1</v>
      </c>
      <c r="C33" s="86" t="s">
        <v>121</v>
      </c>
      <c r="D33" s="81" t="s">
        <v>41</v>
      </c>
      <c r="E33" s="86">
        <v>63178</v>
      </c>
      <c r="F33" s="111">
        <f t="shared" ref="F33:F38" si="6">E33*B33</f>
        <v>63178</v>
      </c>
      <c r="G33" s="90"/>
      <c r="H33" s="91"/>
      <c r="I33" s="88"/>
      <c r="J33" s="115">
        <f>E33*10%</f>
        <v>6318</v>
      </c>
      <c r="K33" s="85">
        <f t="shared" si="2"/>
        <v>69496</v>
      </c>
      <c r="L33" s="47"/>
      <c r="M33" s="28"/>
    </row>
    <row r="34" spans="1:13" s="21" customFormat="1" ht="18.75" customHeight="1">
      <c r="A34" s="81" t="s">
        <v>49</v>
      </c>
      <c r="B34" s="95">
        <v>0.25</v>
      </c>
      <c r="C34" s="95" t="s">
        <v>126</v>
      </c>
      <c r="D34" s="95" t="s">
        <v>37</v>
      </c>
      <c r="E34" s="95">
        <v>62293</v>
      </c>
      <c r="F34" s="111">
        <f t="shared" si="6"/>
        <v>15573</v>
      </c>
      <c r="G34" s="97"/>
      <c r="H34" s="98"/>
      <c r="I34" s="88"/>
      <c r="J34" s="115">
        <f>F34*10%</f>
        <v>1557</v>
      </c>
      <c r="K34" s="85">
        <f t="shared" si="2"/>
        <v>17130</v>
      </c>
      <c r="L34" s="47"/>
      <c r="M34" s="28"/>
    </row>
    <row r="35" spans="1:13" s="21" customFormat="1" ht="18.75" customHeight="1">
      <c r="A35" s="81" t="s">
        <v>49</v>
      </c>
      <c r="B35" s="95">
        <v>0.25</v>
      </c>
      <c r="C35" s="95" t="s">
        <v>50</v>
      </c>
      <c r="D35" s="95" t="s">
        <v>37</v>
      </c>
      <c r="E35" s="95">
        <v>68133</v>
      </c>
      <c r="F35" s="111">
        <f t="shared" si="6"/>
        <v>17033</v>
      </c>
      <c r="G35" s="97"/>
      <c r="H35" s="98"/>
      <c r="I35" s="88"/>
      <c r="J35" s="115">
        <f>F35*10%</f>
        <v>1703</v>
      </c>
      <c r="K35" s="85">
        <f t="shared" si="2"/>
        <v>18736</v>
      </c>
      <c r="L35" s="47"/>
      <c r="M35" s="28"/>
    </row>
    <row r="36" spans="1:13" s="21" customFormat="1" ht="18.75" customHeight="1">
      <c r="A36" s="81" t="s">
        <v>49</v>
      </c>
      <c r="B36" s="95">
        <v>0.5</v>
      </c>
      <c r="C36" s="95" t="s">
        <v>125</v>
      </c>
      <c r="D36" s="83" t="s">
        <v>37</v>
      </c>
      <c r="E36" s="95">
        <v>71850</v>
      </c>
      <c r="F36" s="111">
        <f t="shared" si="6"/>
        <v>35925</v>
      </c>
      <c r="G36" s="97"/>
      <c r="H36" s="98"/>
      <c r="I36" s="88"/>
      <c r="J36" s="115">
        <f>F36*10%</f>
        <v>3593</v>
      </c>
      <c r="K36" s="85">
        <f t="shared" si="2"/>
        <v>39518</v>
      </c>
      <c r="L36" s="47"/>
      <c r="M36" s="28"/>
    </row>
    <row r="37" spans="1:13" s="21" customFormat="1" ht="19.5" customHeight="1">
      <c r="A37" s="81" t="s">
        <v>49</v>
      </c>
      <c r="B37" s="86">
        <v>0.5</v>
      </c>
      <c r="C37" s="86" t="s">
        <v>118</v>
      </c>
      <c r="D37" s="81" t="s">
        <v>41</v>
      </c>
      <c r="E37" s="87">
        <v>58754</v>
      </c>
      <c r="F37" s="111">
        <f t="shared" si="6"/>
        <v>29377</v>
      </c>
      <c r="G37" s="88"/>
      <c r="H37" s="116"/>
      <c r="I37" s="88"/>
      <c r="J37" s="115">
        <f>F37*10%</f>
        <v>2938</v>
      </c>
      <c r="K37" s="85">
        <f t="shared" si="2"/>
        <v>32315</v>
      </c>
      <c r="L37" s="47"/>
      <c r="M37" s="28"/>
    </row>
    <row r="38" spans="1:13" s="21" customFormat="1" ht="18.75" customHeight="1" thickBot="1">
      <c r="A38" s="82" t="s">
        <v>49</v>
      </c>
      <c r="B38" s="96">
        <v>0.5</v>
      </c>
      <c r="C38" s="96" t="s">
        <v>124</v>
      </c>
      <c r="D38" s="120" t="s">
        <v>41</v>
      </c>
      <c r="E38" s="96">
        <v>61055</v>
      </c>
      <c r="F38" s="121">
        <f t="shared" si="6"/>
        <v>30528</v>
      </c>
      <c r="G38" s="89"/>
      <c r="H38" s="122"/>
      <c r="I38" s="88"/>
      <c r="J38" s="117">
        <f>F38*10%</f>
        <v>3053</v>
      </c>
      <c r="K38" s="85">
        <f t="shared" si="2"/>
        <v>33581</v>
      </c>
      <c r="L38" s="47"/>
      <c r="M38" s="28"/>
    </row>
    <row r="39" spans="1:13" s="21" customFormat="1" ht="18.75" hidden="1" customHeight="1">
      <c r="A39" s="123" t="s">
        <v>51</v>
      </c>
      <c r="B39" s="124"/>
      <c r="C39" s="86"/>
      <c r="D39" s="87"/>
      <c r="E39" s="87"/>
      <c r="F39" s="87"/>
      <c r="G39" s="87"/>
      <c r="H39" s="125"/>
      <c r="I39" s="87"/>
      <c r="J39" s="126"/>
      <c r="K39" s="85">
        <f t="shared" si="2"/>
        <v>0</v>
      </c>
      <c r="L39" s="47"/>
      <c r="M39" s="28"/>
    </row>
    <row r="40" spans="1:13" s="21" customFormat="1" ht="18.75" hidden="1" customHeight="1">
      <c r="A40" s="93" t="s">
        <v>52</v>
      </c>
      <c r="B40" s="127"/>
      <c r="C40" s="95"/>
      <c r="D40" s="83"/>
      <c r="E40" s="128"/>
      <c r="F40" s="129"/>
      <c r="G40" s="89"/>
      <c r="H40" s="130"/>
      <c r="I40" s="89"/>
      <c r="J40" s="117"/>
      <c r="K40" s="85">
        <f t="shared" si="2"/>
        <v>0</v>
      </c>
      <c r="L40" s="47"/>
      <c r="M40" s="28"/>
    </row>
    <row r="41" spans="1:13" s="21" customFormat="1" ht="18.75" hidden="1" customHeight="1" thickBot="1">
      <c r="A41" s="93" t="s">
        <v>52</v>
      </c>
      <c r="B41" s="131"/>
      <c r="C41" s="95"/>
      <c r="D41" s="83"/>
      <c r="E41" s="128"/>
      <c r="F41" s="129"/>
      <c r="G41" s="89"/>
      <c r="H41" s="89"/>
      <c r="I41" s="89"/>
      <c r="J41" s="132"/>
      <c r="K41" s="129">
        <f t="shared" si="2"/>
        <v>0</v>
      </c>
      <c r="L41" s="47"/>
      <c r="M41" s="28"/>
    </row>
    <row r="42" spans="1:13" s="21" customFormat="1" ht="22.5" customHeight="1" thickBot="1">
      <c r="A42" s="133" t="s">
        <v>14</v>
      </c>
      <c r="B42" s="134">
        <f>SUM(B23:B41)</f>
        <v>10</v>
      </c>
      <c r="C42" s="134"/>
      <c r="D42" s="134"/>
      <c r="E42" s="135">
        <f t="shared" ref="E42:K42" si="7">SUM(E23:E41)</f>
        <v>994570</v>
      </c>
      <c r="F42" s="135">
        <f t="shared" si="7"/>
        <v>715887</v>
      </c>
      <c r="G42" s="135">
        <f t="shared" si="7"/>
        <v>0</v>
      </c>
      <c r="H42" s="135">
        <f t="shared" si="7"/>
        <v>17697</v>
      </c>
      <c r="I42" s="135">
        <f t="shared" si="7"/>
        <v>0</v>
      </c>
      <c r="J42" s="102">
        <f t="shared" si="7"/>
        <v>71589</v>
      </c>
      <c r="K42" s="135">
        <f t="shared" si="7"/>
        <v>805173</v>
      </c>
      <c r="L42" s="65"/>
      <c r="M42" s="28"/>
    </row>
    <row r="43" spans="1:13" s="21" customFormat="1" ht="21.75" customHeight="1">
      <c r="A43" s="136" t="s">
        <v>146</v>
      </c>
      <c r="B43" s="137">
        <v>1</v>
      </c>
      <c r="C43" s="107" t="s">
        <v>112</v>
      </c>
      <c r="D43" s="137" t="s">
        <v>54</v>
      </c>
      <c r="E43" s="137">
        <v>88131</v>
      </c>
      <c r="F43" s="137">
        <f t="shared" ref="F43:F49" si="8">E43*B43</f>
        <v>88131</v>
      </c>
      <c r="G43" s="137"/>
      <c r="H43" s="138"/>
      <c r="I43" s="137"/>
      <c r="J43" s="110">
        <f t="shared" ref="J43:J49" si="9">E43*10%</f>
        <v>8813</v>
      </c>
      <c r="K43" s="137">
        <f t="shared" si="2"/>
        <v>96944</v>
      </c>
      <c r="L43" s="47"/>
      <c r="M43" s="28"/>
    </row>
    <row r="44" spans="1:13" s="21" customFormat="1" ht="23.25" customHeight="1">
      <c r="A44" s="139" t="s">
        <v>147</v>
      </c>
      <c r="B44" s="85">
        <v>1</v>
      </c>
      <c r="C44" s="111" t="s">
        <v>110</v>
      </c>
      <c r="D44" s="85" t="s">
        <v>54</v>
      </c>
      <c r="E44" s="85">
        <v>93971</v>
      </c>
      <c r="F44" s="85">
        <f t="shared" si="8"/>
        <v>93971</v>
      </c>
      <c r="G44" s="85"/>
      <c r="H44" s="118"/>
      <c r="I44" s="85"/>
      <c r="J44" s="115">
        <f t="shared" si="9"/>
        <v>9397</v>
      </c>
      <c r="K44" s="85">
        <f t="shared" si="2"/>
        <v>103368</v>
      </c>
      <c r="L44" s="47"/>
      <c r="M44" s="28"/>
    </row>
    <row r="45" spans="1:13" s="21" customFormat="1" ht="16.5" customHeight="1">
      <c r="A45" s="139" t="s">
        <v>55</v>
      </c>
      <c r="B45" s="85">
        <v>1</v>
      </c>
      <c r="C45" s="111" t="s">
        <v>105</v>
      </c>
      <c r="D45" s="85" t="s">
        <v>15</v>
      </c>
      <c r="E45" s="85">
        <v>79813</v>
      </c>
      <c r="F45" s="85">
        <f t="shared" si="8"/>
        <v>79813</v>
      </c>
      <c r="G45" s="85"/>
      <c r="H45" s="118"/>
      <c r="I45" s="85"/>
      <c r="J45" s="115">
        <f t="shared" si="9"/>
        <v>7981</v>
      </c>
      <c r="K45" s="85">
        <f t="shared" si="2"/>
        <v>87794</v>
      </c>
      <c r="L45" s="47"/>
      <c r="M45" s="28"/>
    </row>
    <row r="46" spans="1:13" s="21" customFormat="1" ht="16.5" customHeight="1">
      <c r="A46" s="139" t="s">
        <v>57</v>
      </c>
      <c r="B46" s="85">
        <v>1</v>
      </c>
      <c r="C46" s="111" t="s">
        <v>36</v>
      </c>
      <c r="D46" s="85" t="s">
        <v>15</v>
      </c>
      <c r="E46" s="85">
        <v>78398</v>
      </c>
      <c r="F46" s="85">
        <f t="shared" si="8"/>
        <v>78398</v>
      </c>
      <c r="G46" s="85"/>
      <c r="H46" s="118"/>
      <c r="I46" s="85"/>
      <c r="J46" s="115">
        <f t="shared" si="9"/>
        <v>7840</v>
      </c>
      <c r="K46" s="85">
        <f t="shared" si="2"/>
        <v>86238</v>
      </c>
      <c r="L46" s="47"/>
      <c r="M46" s="28"/>
    </row>
    <row r="47" spans="1:13" s="21" customFormat="1" ht="16.5" hidden="1" customHeight="1">
      <c r="A47" s="139" t="s">
        <v>59</v>
      </c>
      <c r="B47" s="85"/>
      <c r="C47" s="85"/>
      <c r="D47" s="85"/>
      <c r="E47" s="85"/>
      <c r="F47" s="85">
        <f t="shared" si="8"/>
        <v>0</v>
      </c>
      <c r="G47" s="85"/>
      <c r="H47" s="85"/>
      <c r="I47" s="85"/>
      <c r="J47" s="118">
        <f t="shared" si="9"/>
        <v>0</v>
      </c>
      <c r="K47" s="85">
        <f t="shared" si="2"/>
        <v>0</v>
      </c>
      <c r="L47" s="47"/>
      <c r="M47" s="28"/>
    </row>
    <row r="48" spans="1:13" s="21" customFormat="1" ht="16.5" customHeight="1">
      <c r="A48" s="139" t="s">
        <v>57</v>
      </c>
      <c r="B48" s="85">
        <v>1</v>
      </c>
      <c r="C48" s="111" t="s">
        <v>114</v>
      </c>
      <c r="D48" s="85" t="s">
        <v>56</v>
      </c>
      <c r="E48" s="85">
        <v>65125</v>
      </c>
      <c r="F48" s="85">
        <f t="shared" si="8"/>
        <v>65125</v>
      </c>
      <c r="G48" s="85"/>
      <c r="H48" s="85"/>
      <c r="I48" s="85"/>
      <c r="J48" s="118">
        <f t="shared" si="9"/>
        <v>6513</v>
      </c>
      <c r="K48" s="85">
        <f t="shared" si="2"/>
        <v>71638</v>
      </c>
      <c r="L48" s="47"/>
      <c r="M48" s="28"/>
    </row>
    <row r="49" spans="1:15" s="21" customFormat="1" ht="40.5" hidden="1" customHeight="1">
      <c r="A49" s="139" t="s">
        <v>60</v>
      </c>
      <c r="B49" s="85"/>
      <c r="C49" s="85"/>
      <c r="D49" s="85"/>
      <c r="E49" s="85"/>
      <c r="F49" s="85">
        <f t="shared" si="8"/>
        <v>0</v>
      </c>
      <c r="G49" s="85"/>
      <c r="H49" s="85"/>
      <c r="I49" s="85"/>
      <c r="J49" s="118">
        <f t="shared" si="9"/>
        <v>0</v>
      </c>
      <c r="K49" s="85">
        <f t="shared" si="2"/>
        <v>0</v>
      </c>
      <c r="L49" s="47"/>
      <c r="M49" s="28"/>
    </row>
    <row r="50" spans="1:15" s="21" customFormat="1" ht="16.5" hidden="1" customHeight="1">
      <c r="A50" s="125" t="s">
        <v>61</v>
      </c>
      <c r="B50" s="85"/>
      <c r="C50" s="85"/>
      <c r="D50" s="85"/>
      <c r="E50" s="85"/>
      <c r="F50" s="85"/>
      <c r="G50" s="85"/>
      <c r="H50" s="85"/>
      <c r="I50" s="85"/>
      <c r="J50" s="118"/>
      <c r="K50" s="85">
        <f t="shared" si="2"/>
        <v>0</v>
      </c>
      <c r="L50" s="47"/>
      <c r="M50" s="28"/>
    </row>
    <row r="51" spans="1:15" s="21" customFormat="1" ht="16.5" hidden="1" customHeight="1">
      <c r="A51" s="139" t="s">
        <v>61</v>
      </c>
      <c r="B51" s="85"/>
      <c r="C51" s="85"/>
      <c r="D51" s="85"/>
      <c r="E51" s="85"/>
      <c r="F51" s="85">
        <f>E51*B51</f>
        <v>0</v>
      </c>
      <c r="G51" s="85"/>
      <c r="H51" s="85"/>
      <c r="I51" s="85"/>
      <c r="J51" s="118">
        <f>E51*10%</f>
        <v>0</v>
      </c>
      <c r="K51" s="85">
        <f t="shared" si="2"/>
        <v>0</v>
      </c>
      <c r="L51" s="47"/>
      <c r="M51" s="28"/>
    </row>
    <row r="52" spans="1:15" s="21" customFormat="1" ht="16.5" hidden="1" customHeight="1">
      <c r="A52" s="139" t="s">
        <v>61</v>
      </c>
      <c r="B52" s="85"/>
      <c r="C52" s="85"/>
      <c r="D52" s="85"/>
      <c r="E52" s="85"/>
      <c r="F52" s="85"/>
      <c r="G52" s="85"/>
      <c r="H52" s="85"/>
      <c r="I52" s="85"/>
      <c r="J52" s="118"/>
      <c r="K52" s="85">
        <f t="shared" si="2"/>
        <v>0</v>
      </c>
      <c r="L52" s="47"/>
      <c r="M52" s="28"/>
    </row>
    <row r="53" spans="1:15" s="21" customFormat="1" ht="16.5" customHeight="1">
      <c r="A53" s="139" t="s">
        <v>62</v>
      </c>
      <c r="B53" s="114">
        <v>1</v>
      </c>
      <c r="C53" s="111" t="s">
        <v>111</v>
      </c>
      <c r="D53" s="85" t="s">
        <v>15</v>
      </c>
      <c r="E53" s="85">
        <v>79813</v>
      </c>
      <c r="F53" s="85">
        <f>E53*B53</f>
        <v>79813</v>
      </c>
      <c r="G53" s="85">
        <v>5309</v>
      </c>
      <c r="H53" s="85"/>
      <c r="I53" s="85"/>
      <c r="J53" s="118">
        <f>E53*10%</f>
        <v>7981</v>
      </c>
      <c r="K53" s="85">
        <f t="shared" si="2"/>
        <v>93103</v>
      </c>
      <c r="L53" s="47"/>
      <c r="M53" s="28"/>
    </row>
    <row r="54" spans="1:15" s="21" customFormat="1" ht="16.5" hidden="1" customHeight="1">
      <c r="A54" s="139" t="s">
        <v>62</v>
      </c>
      <c r="B54" s="114"/>
      <c r="C54" s="85"/>
      <c r="D54" s="85"/>
      <c r="E54" s="85"/>
      <c r="F54" s="85"/>
      <c r="G54" s="85"/>
      <c r="H54" s="85"/>
      <c r="I54" s="85"/>
      <c r="J54" s="118"/>
      <c r="K54" s="85">
        <f t="shared" si="2"/>
        <v>0</v>
      </c>
      <c r="L54" s="47"/>
      <c r="M54" s="28"/>
    </row>
    <row r="55" spans="1:15" s="21" customFormat="1" ht="19.5" customHeight="1">
      <c r="A55" s="139" t="s">
        <v>63</v>
      </c>
      <c r="B55" s="114">
        <v>0.5</v>
      </c>
      <c r="C55" s="107" t="s">
        <v>112</v>
      </c>
      <c r="D55" s="85" t="s">
        <v>15</v>
      </c>
      <c r="E55" s="85">
        <v>79813</v>
      </c>
      <c r="F55" s="85">
        <f>E55*B55</f>
        <v>39907</v>
      </c>
      <c r="G55" s="85"/>
      <c r="H55" s="85"/>
      <c r="I55" s="85"/>
      <c r="J55" s="118">
        <f>F55*10%</f>
        <v>3991</v>
      </c>
      <c r="K55" s="85">
        <f t="shared" si="2"/>
        <v>43898</v>
      </c>
      <c r="L55" s="47"/>
      <c r="M55" s="28"/>
    </row>
    <row r="56" spans="1:15" s="21" customFormat="1" ht="40.5" hidden="1" customHeight="1">
      <c r="A56" s="139" t="s">
        <v>63</v>
      </c>
      <c r="B56" s="114"/>
      <c r="C56" s="87"/>
      <c r="D56" s="87"/>
      <c r="E56" s="87"/>
      <c r="F56" s="85">
        <f>E56*B56</f>
        <v>0</v>
      </c>
      <c r="G56" s="88"/>
      <c r="H56" s="88"/>
      <c r="I56" s="88"/>
      <c r="J56" s="118">
        <f>E56*10%</f>
        <v>0</v>
      </c>
      <c r="K56" s="85">
        <f t="shared" si="2"/>
        <v>0</v>
      </c>
      <c r="L56" s="47"/>
      <c r="M56" s="28"/>
    </row>
    <row r="57" spans="1:15" s="21" customFormat="1" ht="18.75" customHeight="1" thickBot="1">
      <c r="A57" s="139" t="s">
        <v>64</v>
      </c>
      <c r="B57" s="114">
        <v>0.5</v>
      </c>
      <c r="C57" s="87" t="s">
        <v>53</v>
      </c>
      <c r="D57" s="87" t="s">
        <v>15</v>
      </c>
      <c r="E57" s="87">
        <v>78398</v>
      </c>
      <c r="F57" s="85">
        <f>E57*B57</f>
        <v>39199</v>
      </c>
      <c r="G57" s="88"/>
      <c r="H57" s="88"/>
      <c r="I57" s="88"/>
      <c r="J57" s="118">
        <f>F57*10%</f>
        <v>3920</v>
      </c>
      <c r="K57" s="85">
        <f t="shared" si="2"/>
        <v>43119</v>
      </c>
      <c r="L57" s="47"/>
      <c r="M57" s="28"/>
    </row>
    <row r="58" spans="1:15" s="21" customFormat="1" ht="16.5" hidden="1" customHeight="1">
      <c r="A58" s="139" t="s">
        <v>64</v>
      </c>
      <c r="B58" s="114"/>
      <c r="C58" s="87"/>
      <c r="D58" s="87"/>
      <c r="E58" s="87"/>
      <c r="F58" s="85">
        <f>E58*B58</f>
        <v>0</v>
      </c>
      <c r="G58" s="88"/>
      <c r="H58" s="88"/>
      <c r="I58" s="88"/>
      <c r="J58" s="118">
        <f>E58*10%</f>
        <v>0</v>
      </c>
      <c r="K58" s="85">
        <f t="shared" si="2"/>
        <v>0</v>
      </c>
      <c r="L58" s="47"/>
      <c r="M58" s="28"/>
    </row>
    <row r="59" spans="1:15" s="21" customFormat="1" ht="16.5" hidden="1" customHeight="1">
      <c r="A59" s="139" t="s">
        <v>64</v>
      </c>
      <c r="B59" s="114"/>
      <c r="C59" s="87"/>
      <c r="D59" s="87"/>
      <c r="E59" s="87"/>
      <c r="F59" s="85"/>
      <c r="G59" s="88"/>
      <c r="H59" s="88"/>
      <c r="I59" s="88"/>
      <c r="J59" s="118"/>
      <c r="K59" s="85">
        <f t="shared" si="2"/>
        <v>0</v>
      </c>
      <c r="L59" s="47"/>
      <c r="M59" s="28"/>
    </row>
    <row r="60" spans="1:15" s="21" customFormat="1" ht="21.75" hidden="1" customHeight="1">
      <c r="A60" s="93" t="s">
        <v>64</v>
      </c>
      <c r="B60" s="114"/>
      <c r="C60" s="96"/>
      <c r="D60" s="96"/>
      <c r="E60" s="96"/>
      <c r="F60" s="140"/>
      <c r="G60" s="141"/>
      <c r="H60" s="141"/>
      <c r="I60" s="141"/>
      <c r="J60" s="142"/>
      <c r="K60" s="85">
        <f t="shared" si="2"/>
        <v>0</v>
      </c>
      <c r="L60" s="47"/>
      <c r="M60" s="28"/>
    </row>
    <row r="61" spans="1:15" s="24" customFormat="1" ht="25.5" hidden="1" customHeight="1" thickBot="1">
      <c r="A61" s="93" t="s">
        <v>65</v>
      </c>
      <c r="B61" s="143"/>
      <c r="C61" s="128"/>
      <c r="D61" s="128"/>
      <c r="E61" s="128"/>
      <c r="F61" s="129"/>
      <c r="G61" s="89"/>
      <c r="H61" s="89"/>
      <c r="I61" s="89"/>
      <c r="J61" s="132"/>
      <c r="K61" s="129">
        <f t="shared" si="2"/>
        <v>0</v>
      </c>
      <c r="L61" s="47"/>
      <c r="M61" s="28"/>
      <c r="N61" s="22"/>
      <c r="O61" s="23"/>
    </row>
    <row r="62" spans="1:15" s="21" customFormat="1" ht="40.5" customHeight="1" thickBot="1">
      <c r="A62" s="100" t="s">
        <v>16</v>
      </c>
      <c r="B62" s="135">
        <f>SUM(B43:B61)</f>
        <v>7</v>
      </c>
      <c r="C62" s="144"/>
      <c r="D62" s="144"/>
      <c r="E62" s="144"/>
      <c r="F62" s="144">
        <f>SUM(F43:F61)</f>
        <v>564357</v>
      </c>
      <c r="G62" s="144">
        <f>SUM(G43:G61)</f>
        <v>5309</v>
      </c>
      <c r="H62" s="144">
        <f>SUM(H43:H61)</f>
        <v>0</v>
      </c>
      <c r="I62" s="144">
        <f>SUM(I43:I61)</f>
        <v>0</v>
      </c>
      <c r="J62" s="145">
        <f>SUM(J43:J61)</f>
        <v>56436</v>
      </c>
      <c r="K62" s="135">
        <f t="shared" si="2"/>
        <v>626102</v>
      </c>
      <c r="L62" s="65"/>
      <c r="M62" s="28"/>
    </row>
    <row r="63" spans="1:15" s="21" customFormat="1" ht="19.5" customHeight="1">
      <c r="A63" s="136" t="s">
        <v>66</v>
      </c>
      <c r="B63" s="109">
        <v>1</v>
      </c>
      <c r="C63" s="146" t="s">
        <v>94</v>
      </c>
      <c r="D63" s="79" t="s">
        <v>67</v>
      </c>
      <c r="E63" s="79">
        <v>55215</v>
      </c>
      <c r="F63" s="147">
        <f t="shared" ref="F63:F67" si="10">E63*B63</f>
        <v>55215</v>
      </c>
      <c r="G63" s="147"/>
      <c r="H63" s="147"/>
      <c r="I63" s="148"/>
      <c r="J63" s="148">
        <f t="shared" ref="J63:J67" si="11">F63*10%</f>
        <v>5522</v>
      </c>
      <c r="K63" s="137">
        <f t="shared" si="2"/>
        <v>60737</v>
      </c>
      <c r="L63" s="47"/>
      <c r="M63" s="28"/>
    </row>
    <row r="64" spans="1:15" s="21" customFormat="1" ht="19.5" customHeight="1">
      <c r="A64" s="93" t="s">
        <v>69</v>
      </c>
      <c r="B64" s="149">
        <v>1</v>
      </c>
      <c r="C64" s="95" t="s">
        <v>122</v>
      </c>
      <c r="D64" s="128" t="s">
        <v>67</v>
      </c>
      <c r="E64" s="128">
        <v>56984</v>
      </c>
      <c r="F64" s="88">
        <f t="shared" si="10"/>
        <v>56984</v>
      </c>
      <c r="G64" s="89"/>
      <c r="H64" s="89"/>
      <c r="I64" s="130"/>
      <c r="J64" s="116">
        <f t="shared" si="11"/>
        <v>5698</v>
      </c>
      <c r="K64" s="85">
        <f t="shared" si="2"/>
        <v>62682</v>
      </c>
      <c r="L64" s="47"/>
      <c r="M64" s="28"/>
    </row>
    <row r="65" spans="1:89" s="21" customFormat="1" ht="19.5" customHeight="1">
      <c r="A65" s="139" t="s">
        <v>70</v>
      </c>
      <c r="B65" s="150">
        <v>1.5</v>
      </c>
      <c r="C65" s="86" t="s">
        <v>27</v>
      </c>
      <c r="D65" s="128" t="s">
        <v>67</v>
      </c>
      <c r="E65" s="87">
        <v>53799</v>
      </c>
      <c r="F65" s="88">
        <f t="shared" si="10"/>
        <v>80699</v>
      </c>
      <c r="G65" s="88"/>
      <c r="H65" s="88"/>
      <c r="I65" s="116"/>
      <c r="J65" s="116">
        <f t="shared" si="11"/>
        <v>8070</v>
      </c>
      <c r="K65" s="85">
        <f t="shared" si="2"/>
        <v>88769</v>
      </c>
      <c r="L65" s="47"/>
      <c r="M65" s="28"/>
    </row>
    <row r="66" spans="1:89" s="21" customFormat="1" ht="19.5" customHeight="1">
      <c r="A66" s="139" t="s">
        <v>71</v>
      </c>
      <c r="B66" s="114">
        <v>0.5</v>
      </c>
      <c r="C66" s="86" t="s">
        <v>103</v>
      </c>
      <c r="D66" s="128" t="s">
        <v>67</v>
      </c>
      <c r="E66" s="87">
        <v>54507</v>
      </c>
      <c r="F66" s="88">
        <f t="shared" si="10"/>
        <v>27254</v>
      </c>
      <c r="G66" s="88"/>
      <c r="H66" s="88"/>
      <c r="I66" s="116"/>
      <c r="J66" s="116">
        <f t="shared" si="11"/>
        <v>2725</v>
      </c>
      <c r="K66" s="85">
        <f t="shared" si="2"/>
        <v>29979</v>
      </c>
      <c r="L66" s="47"/>
      <c r="M66" s="28"/>
    </row>
    <row r="67" spans="1:89" s="21" customFormat="1" ht="19.5" customHeight="1" thickBot="1">
      <c r="A67" s="93" t="s">
        <v>72</v>
      </c>
      <c r="B67" s="151">
        <v>0.5</v>
      </c>
      <c r="C67" s="95" t="s">
        <v>123</v>
      </c>
      <c r="D67" s="128" t="s">
        <v>67</v>
      </c>
      <c r="E67" s="128">
        <v>56984</v>
      </c>
      <c r="F67" s="89">
        <f t="shared" si="10"/>
        <v>28492</v>
      </c>
      <c r="G67" s="89"/>
      <c r="H67" s="89"/>
      <c r="I67" s="130"/>
      <c r="J67" s="130">
        <f t="shared" si="11"/>
        <v>2849</v>
      </c>
      <c r="K67" s="129">
        <f t="shared" si="2"/>
        <v>31341</v>
      </c>
      <c r="L67" s="47"/>
      <c r="M67" s="28"/>
    </row>
    <row r="68" spans="1:89" s="21" customFormat="1" ht="45" customHeight="1" thickBot="1">
      <c r="A68" s="100" t="s">
        <v>17</v>
      </c>
      <c r="B68" s="134">
        <f>SUM(B63:B67)</f>
        <v>4.5</v>
      </c>
      <c r="C68" s="144"/>
      <c r="D68" s="144"/>
      <c r="E68" s="144"/>
      <c r="F68" s="144">
        <f>SUM(F63:F67)</f>
        <v>248644</v>
      </c>
      <c r="G68" s="144">
        <f>SUM(G63:G67)</f>
        <v>0</v>
      </c>
      <c r="H68" s="144">
        <f>SUM(H63:H67)</f>
        <v>0</v>
      </c>
      <c r="I68" s="144">
        <f>SUM(I63:I67)</f>
        <v>0</v>
      </c>
      <c r="J68" s="145">
        <f>SUM(J63:J67)</f>
        <v>24864</v>
      </c>
      <c r="K68" s="135">
        <f t="shared" si="2"/>
        <v>273508</v>
      </c>
      <c r="L68" s="65"/>
      <c r="M68" s="28"/>
    </row>
    <row r="69" spans="1:89" s="24" customFormat="1" ht="18.75">
      <c r="A69" s="104" t="s">
        <v>74</v>
      </c>
      <c r="B69" s="152">
        <v>1</v>
      </c>
      <c r="C69" s="112"/>
      <c r="D69" s="81" t="s">
        <v>78</v>
      </c>
      <c r="E69" s="85">
        <v>51144</v>
      </c>
      <c r="F69" s="137">
        <f t="shared" ref="F69:F74" si="12">E69*B69</f>
        <v>51144</v>
      </c>
      <c r="G69" s="114"/>
      <c r="H69" s="114"/>
      <c r="I69" s="153"/>
      <c r="J69" s="138">
        <f t="shared" ref="J69:J75" si="13">F69*10%</f>
        <v>5114</v>
      </c>
      <c r="K69" s="137">
        <f t="shared" si="2"/>
        <v>56258</v>
      </c>
      <c r="L69" s="47"/>
      <c r="M69" s="28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</row>
    <row r="70" spans="1:89" s="24" customFormat="1" ht="18.75">
      <c r="A70" s="81" t="s">
        <v>76</v>
      </c>
      <c r="B70" s="154">
        <v>1</v>
      </c>
      <c r="C70" s="112"/>
      <c r="D70" s="81" t="s">
        <v>75</v>
      </c>
      <c r="E70" s="85">
        <v>50259</v>
      </c>
      <c r="F70" s="137">
        <f t="shared" si="12"/>
        <v>50259</v>
      </c>
      <c r="G70" s="114"/>
      <c r="H70" s="114"/>
      <c r="I70" s="153"/>
      <c r="J70" s="138">
        <f t="shared" si="13"/>
        <v>5026</v>
      </c>
      <c r="K70" s="85">
        <f t="shared" si="2"/>
        <v>55285</v>
      </c>
      <c r="L70" s="47"/>
      <c r="M70" s="28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</row>
    <row r="71" spans="1:89" s="24" customFormat="1" ht="18.75">
      <c r="A71" s="81" t="s">
        <v>77</v>
      </c>
      <c r="B71" s="154">
        <v>1</v>
      </c>
      <c r="C71" s="112"/>
      <c r="D71" s="81" t="s">
        <v>78</v>
      </c>
      <c r="E71" s="85">
        <v>51144</v>
      </c>
      <c r="F71" s="137">
        <f t="shared" si="12"/>
        <v>51144</v>
      </c>
      <c r="G71" s="114"/>
      <c r="H71" s="114"/>
      <c r="I71" s="153"/>
      <c r="J71" s="138">
        <f t="shared" si="13"/>
        <v>5114</v>
      </c>
      <c r="K71" s="85">
        <f t="shared" si="2"/>
        <v>56258</v>
      </c>
      <c r="L71" s="47"/>
      <c r="M71" s="28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</row>
    <row r="72" spans="1:89" s="24" customFormat="1" ht="18.75">
      <c r="A72" s="81" t="s">
        <v>79</v>
      </c>
      <c r="B72" s="154"/>
      <c r="C72" s="112"/>
      <c r="D72" s="87"/>
      <c r="E72" s="85"/>
      <c r="F72" s="137">
        <f t="shared" si="12"/>
        <v>0</v>
      </c>
      <c r="G72" s="114"/>
      <c r="H72" s="114"/>
      <c r="I72" s="153"/>
      <c r="J72" s="138">
        <f t="shared" si="13"/>
        <v>0</v>
      </c>
      <c r="K72" s="85">
        <f t="shared" si="2"/>
        <v>0</v>
      </c>
      <c r="L72" s="47"/>
      <c r="M72" s="28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</row>
    <row r="73" spans="1:89" s="24" customFormat="1" ht="37.5">
      <c r="A73" s="81" t="s">
        <v>80</v>
      </c>
      <c r="B73" s="154">
        <v>1</v>
      </c>
      <c r="C73" s="112"/>
      <c r="D73" s="87" t="s">
        <v>75</v>
      </c>
      <c r="E73" s="85">
        <v>50259</v>
      </c>
      <c r="F73" s="137">
        <f t="shared" si="12"/>
        <v>50259</v>
      </c>
      <c r="G73" s="114"/>
      <c r="H73" s="114"/>
      <c r="I73" s="153"/>
      <c r="J73" s="138">
        <f t="shared" si="13"/>
        <v>5026</v>
      </c>
      <c r="K73" s="85">
        <f t="shared" si="2"/>
        <v>55285</v>
      </c>
      <c r="L73" s="47"/>
      <c r="M73" s="28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</row>
    <row r="74" spans="1:89" s="24" customFormat="1" ht="18.75">
      <c r="A74" s="81" t="s">
        <v>83</v>
      </c>
      <c r="B74" s="154">
        <v>5</v>
      </c>
      <c r="C74" s="112"/>
      <c r="D74" s="87" t="s">
        <v>82</v>
      </c>
      <c r="E74" s="85">
        <v>49729</v>
      </c>
      <c r="F74" s="137">
        <f t="shared" si="12"/>
        <v>248645</v>
      </c>
      <c r="G74" s="85"/>
      <c r="H74" s="114"/>
      <c r="I74" s="138">
        <v>17697</v>
      </c>
      <c r="J74" s="138">
        <f t="shared" si="13"/>
        <v>24865</v>
      </c>
      <c r="K74" s="85">
        <f t="shared" si="2"/>
        <v>291207</v>
      </c>
      <c r="L74" s="47"/>
      <c r="M74" s="28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</row>
    <row r="75" spans="1:89" s="24" customFormat="1" ht="18.75">
      <c r="A75" s="81" t="s">
        <v>84</v>
      </c>
      <c r="B75" s="154">
        <v>2</v>
      </c>
      <c r="C75" s="112"/>
      <c r="D75" s="87" t="s">
        <v>82</v>
      </c>
      <c r="E75" s="85">
        <v>49729</v>
      </c>
      <c r="F75" s="137">
        <f>E75*B75</f>
        <v>99458</v>
      </c>
      <c r="G75" s="85"/>
      <c r="H75" s="114"/>
      <c r="I75" s="138">
        <v>31827</v>
      </c>
      <c r="J75" s="138">
        <f t="shared" si="13"/>
        <v>9946</v>
      </c>
      <c r="K75" s="85">
        <f t="shared" si="2"/>
        <v>141231</v>
      </c>
      <c r="L75" s="47"/>
      <c r="M75" s="28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</row>
    <row r="76" spans="1:89" s="24" customFormat="1" ht="18.75">
      <c r="A76" s="81" t="s">
        <v>81</v>
      </c>
      <c r="B76" s="154">
        <v>1</v>
      </c>
      <c r="C76" s="112"/>
      <c r="D76" s="87" t="s">
        <v>86</v>
      </c>
      <c r="E76" s="85">
        <v>49021</v>
      </c>
      <c r="F76" s="137">
        <f>E76*B76</f>
        <v>49021</v>
      </c>
      <c r="G76" s="114"/>
      <c r="H76" s="114"/>
      <c r="I76" s="153"/>
      <c r="J76" s="138">
        <f>F76*10%</f>
        <v>4902</v>
      </c>
      <c r="K76" s="85">
        <f>F76+J76+H76+G76+I76</f>
        <v>53923</v>
      </c>
      <c r="L76" s="47"/>
      <c r="M76" s="28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</row>
    <row r="77" spans="1:89" s="24" customFormat="1" ht="18.75">
      <c r="A77" s="81" t="s">
        <v>85</v>
      </c>
      <c r="B77" s="154">
        <v>1</v>
      </c>
      <c r="C77" s="86"/>
      <c r="D77" s="87" t="s">
        <v>86</v>
      </c>
      <c r="E77" s="85">
        <v>49021</v>
      </c>
      <c r="F77" s="137">
        <f>E77*B77</f>
        <v>49021</v>
      </c>
      <c r="G77" s="88"/>
      <c r="H77" s="88"/>
      <c r="I77" s="138"/>
      <c r="J77" s="138">
        <f t="shared" ref="J77:J78" si="14">F77*10%</f>
        <v>4902</v>
      </c>
      <c r="K77" s="85">
        <f t="shared" ref="K77:K78" si="15">F77+J77+H77+G77+I77</f>
        <v>53923</v>
      </c>
      <c r="L77" s="47"/>
      <c r="M77" s="28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</row>
    <row r="78" spans="1:89" s="22" customFormat="1" ht="19.5" thickBot="1">
      <c r="A78" s="155" t="s">
        <v>87</v>
      </c>
      <c r="B78" s="156">
        <v>1</v>
      </c>
      <c r="C78" s="95"/>
      <c r="D78" s="128" t="s">
        <v>86</v>
      </c>
      <c r="E78" s="129">
        <v>49021</v>
      </c>
      <c r="F78" s="157">
        <f>E78*B78</f>
        <v>49021</v>
      </c>
      <c r="G78" s="89"/>
      <c r="H78" s="89"/>
      <c r="I78" s="158"/>
      <c r="J78" s="158">
        <f t="shared" si="14"/>
        <v>4902</v>
      </c>
      <c r="K78" s="129">
        <f t="shared" si="15"/>
        <v>53923</v>
      </c>
      <c r="L78" s="47"/>
      <c r="M78" s="28"/>
    </row>
    <row r="79" spans="1:89" s="19" customFormat="1" ht="19.5" thickBot="1">
      <c r="A79" s="133" t="s">
        <v>18</v>
      </c>
      <c r="B79" s="101">
        <f t="shared" ref="B79:K79" si="16">SUM(B69:B78)</f>
        <v>14</v>
      </c>
      <c r="C79" s="101">
        <f t="shared" si="16"/>
        <v>0</v>
      </c>
      <c r="D79" s="101">
        <f t="shared" si="16"/>
        <v>0</v>
      </c>
      <c r="E79" s="101">
        <f t="shared" si="16"/>
        <v>449327</v>
      </c>
      <c r="F79" s="101">
        <f t="shared" si="16"/>
        <v>697972</v>
      </c>
      <c r="G79" s="101">
        <f t="shared" si="16"/>
        <v>0</v>
      </c>
      <c r="H79" s="101">
        <f t="shared" si="16"/>
        <v>0</v>
      </c>
      <c r="I79" s="101">
        <f t="shared" si="16"/>
        <v>49524</v>
      </c>
      <c r="J79" s="159">
        <f t="shared" si="16"/>
        <v>69797</v>
      </c>
      <c r="K79" s="101">
        <f t="shared" si="16"/>
        <v>817293</v>
      </c>
      <c r="L79" s="66"/>
      <c r="M79" s="50"/>
    </row>
    <row r="80" spans="1:89" s="19" customFormat="1" ht="19.5" thickBot="1">
      <c r="A80" s="160" t="s">
        <v>19</v>
      </c>
      <c r="B80" s="161">
        <f t="shared" ref="B80:K80" si="17">B22+B42+B62+B68+B79</f>
        <v>44.5</v>
      </c>
      <c r="C80" s="102">
        <f t="shared" si="17"/>
        <v>0</v>
      </c>
      <c r="D80" s="102">
        <f t="shared" si="17"/>
        <v>0</v>
      </c>
      <c r="E80" s="102">
        <f t="shared" si="17"/>
        <v>1443897</v>
      </c>
      <c r="F80" s="102">
        <f t="shared" si="17"/>
        <v>3149405</v>
      </c>
      <c r="G80" s="102">
        <f t="shared" si="17"/>
        <v>5309</v>
      </c>
      <c r="H80" s="102">
        <f t="shared" si="17"/>
        <v>17697</v>
      </c>
      <c r="I80" s="102">
        <f t="shared" si="17"/>
        <v>49524</v>
      </c>
      <c r="J80" s="102">
        <f t="shared" si="17"/>
        <v>314941</v>
      </c>
      <c r="K80" s="135">
        <f t="shared" si="17"/>
        <v>3536876</v>
      </c>
      <c r="L80" s="65"/>
      <c r="M80" s="50"/>
    </row>
    <row r="81" spans="1:13" s="25" customFormat="1" ht="18">
      <c r="A81" s="78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18"/>
    </row>
    <row r="82" spans="1:13" s="25" customFormat="1" ht="18">
      <c r="A82" s="26" t="s">
        <v>20</v>
      </c>
      <c r="B82" s="26"/>
      <c r="C82" s="26"/>
      <c r="D82" s="26" t="s">
        <v>88</v>
      </c>
      <c r="E82" s="26"/>
      <c r="F82" s="26"/>
      <c r="G82" s="26"/>
      <c r="H82" s="26"/>
      <c r="I82" s="26"/>
      <c r="J82" s="26"/>
      <c r="K82" s="26"/>
      <c r="L82" s="26"/>
      <c r="M82" s="18"/>
    </row>
    <row r="83" spans="1:13" s="25" customFormat="1" ht="18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3" s="25" customFormat="1" ht="18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3" s="25" customFormat="1" ht="18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3" s="25" customFormat="1" ht="18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1:13" s="25" customFormat="1" ht="18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1:13" s="14" customFormat="1" ht="18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 s="14" customFormat="1" ht="18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3" s="14" customFormat="1" ht="18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3" s="14" customFormat="1" ht="18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1:13" s="14" customFormat="1" ht="18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1:13" s="14" customFormat="1" ht="18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1:13" s="14" customFormat="1" ht="18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1:13" s="14" customFormat="1" ht="18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1:13" s="14" customFormat="1" ht="18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1:13" s="14" customFormat="1" ht="18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1:13" s="14" customFormat="1" ht="18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1:13" s="14" customFormat="1" ht="18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1:13" s="14" customFormat="1" ht="18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3" s="14" customFormat="1" ht="18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 s="14" customFormat="1" ht="18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1:13" s="14" customFormat="1" ht="18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 s="14" customFormat="1" ht="18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 s="14" customFormat="1" ht="18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1:13" s="14" customFormat="1" ht="18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1:13" s="14" customFormat="1" ht="18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3" s="14" customFormat="1" ht="18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3" s="14" customFormat="1" ht="18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1:13" s="14" customFormat="1" ht="18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3" s="14" customFormat="1" ht="18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1:13" s="14" customFormat="1" ht="18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1:13" s="14" customFormat="1" ht="18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1:13" s="14" customFormat="1" ht="18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1:13" s="14" customFormat="1" ht="18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1:13" s="14" customFormat="1" ht="18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1:13" s="14" customFormat="1" ht="18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3" s="14" customFormat="1" ht="18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1:13" s="14" customFormat="1" ht="18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1:13" s="14" customFormat="1" ht="18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 s="14" customFormat="1" ht="18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1:13" s="14" customFormat="1" ht="18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1:13" s="14" customFormat="1" ht="18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1:13" s="14" customFormat="1" ht="18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1:13" s="14" customFormat="1" ht="18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1:13" s="14" customFormat="1" ht="18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1:13" s="14" customFormat="1" ht="18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1:13" s="14" customFormat="1" ht="18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1:13" s="14" customFormat="1" ht="18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1:13" s="14" customFormat="1" ht="18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1:13" s="14" customFormat="1" ht="18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1:13" s="14" customFormat="1" ht="18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1:13" s="14" customFormat="1" ht="18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1:13" s="14" customFormat="1" ht="18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1:13" s="14" customFormat="1" ht="18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1:13" s="14" customFormat="1" ht="18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1:13" s="14" customFormat="1" ht="18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1:13" s="14" customFormat="1" ht="18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1:13" s="14" customFormat="1" ht="18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1:13" s="14" customFormat="1" ht="18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1:13" s="14" customFormat="1" ht="18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1:13" s="14" customFormat="1" ht="18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1:13" s="14" customFormat="1" ht="18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</row>
    <row r="144" spans="1:13" s="14" customFormat="1" ht="18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</row>
    <row r="145" spans="1:13" s="14" customFormat="1" ht="18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</row>
    <row r="146" spans="1:13" s="14" customFormat="1" ht="18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</row>
    <row r="147" spans="1:13" s="14" customFormat="1" ht="18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</row>
    <row r="148" spans="1:13" s="14" customFormat="1" ht="18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1:13" s="14" customFormat="1" ht="18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</row>
    <row r="150" spans="1:13" s="14" customFormat="1" ht="18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</row>
    <row r="151" spans="1:13" s="14" customFormat="1" ht="18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1:13" s="14" customFormat="1" ht="18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1:13" s="14" customFormat="1" ht="18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1:13" s="14" customFormat="1" ht="18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</row>
    <row r="155" spans="1:13" s="14" customFormat="1" ht="18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</row>
    <row r="156" spans="1:13" s="14" customFormat="1" ht="18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</row>
    <row r="157" spans="1:13" s="14" customFormat="1" ht="18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</row>
    <row r="158" spans="1:13" s="14" customFormat="1" ht="18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1:13" s="14" customFormat="1" ht="18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</row>
    <row r="160" spans="1:13" s="14" customFormat="1" ht="18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</row>
    <row r="161" spans="1:13" s="14" customFormat="1" ht="18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</row>
    <row r="162" spans="1:13" s="14" customFormat="1" ht="18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</row>
    <row r="163" spans="1:13" s="14" customFormat="1" ht="18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</row>
    <row r="164" spans="1:13" s="14" customFormat="1" ht="18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</row>
    <row r="165" spans="1:13" s="14" customFormat="1" ht="18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</row>
    <row r="166" spans="1:13" s="14" customFormat="1" ht="18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</row>
    <row r="167" spans="1:13" s="14" customFormat="1" ht="18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</row>
    <row r="168" spans="1:13" s="14" customFormat="1" ht="18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</row>
    <row r="169" spans="1:13" s="14" customFormat="1" ht="18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</row>
    <row r="170" spans="1:13" s="14" customFormat="1" ht="18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</row>
    <row r="171" spans="1:13" s="14" customFormat="1" ht="18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</row>
    <row r="172" spans="1:13" s="14" customFormat="1" ht="18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</row>
    <row r="173" spans="1:13" s="14" customFormat="1" ht="18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</row>
    <row r="174" spans="1:13" s="14" customFormat="1" ht="18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</row>
    <row r="175" spans="1:13" s="14" customFormat="1" ht="18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</row>
    <row r="176" spans="1:13" s="14" customFormat="1" ht="18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</row>
    <row r="177" spans="1:13" s="14" customFormat="1" ht="18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</row>
    <row r="178" spans="1:13" s="14" customFormat="1" ht="18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</row>
    <row r="179" spans="1:13" s="14" customFormat="1" ht="18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</row>
    <row r="180" spans="1:13" s="14" customFormat="1" ht="18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</row>
    <row r="181" spans="1:13" s="14" customFormat="1" ht="18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</row>
    <row r="182" spans="1:13" s="14" customFormat="1" ht="18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</row>
    <row r="183" spans="1:13" s="14" customFormat="1" ht="18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</row>
    <row r="184" spans="1:13" s="14" customFormat="1" ht="18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</row>
    <row r="185" spans="1:13" s="14" customFormat="1" ht="18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</row>
    <row r="186" spans="1:13" s="14" customFormat="1" ht="18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</row>
    <row r="187" spans="1:13" s="14" customFormat="1" ht="18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</row>
    <row r="188" spans="1:13" s="14" customFormat="1" ht="18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</row>
    <row r="189" spans="1:13" s="14" customFormat="1" ht="18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</row>
    <row r="190" spans="1:13" s="14" customFormat="1" ht="18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</row>
    <row r="191" spans="1:13" s="14" customFormat="1" ht="18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</row>
    <row r="192" spans="1:13" s="14" customFormat="1" ht="18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</row>
    <row r="193" spans="1:13" s="14" customFormat="1" ht="18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</row>
    <row r="194" spans="1:13" s="14" customFormat="1" ht="18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</row>
    <row r="195" spans="1:13" s="14" customFormat="1" ht="18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</row>
    <row r="196" spans="1:13" s="14" customFormat="1" ht="18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</row>
    <row r="197" spans="1:13" s="14" customFormat="1" ht="18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</row>
    <row r="198" spans="1:13" s="14" customFormat="1" ht="18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</row>
    <row r="199" spans="1:13" s="14" customFormat="1" ht="18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</row>
    <row r="200" spans="1:13" s="14" customFormat="1" ht="18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</row>
    <row r="201" spans="1:13" s="14" customFormat="1" ht="18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</row>
    <row r="202" spans="1:13" s="14" customFormat="1" ht="18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</row>
    <row r="203" spans="1:13" s="14" customFormat="1" ht="18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</row>
    <row r="204" spans="1:13" s="14" customFormat="1" ht="18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</row>
    <row r="205" spans="1:13" s="14" customFormat="1" ht="18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</row>
    <row r="206" spans="1:13" s="14" customFormat="1" ht="18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</row>
    <row r="207" spans="1:13" s="14" customFormat="1" ht="18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</row>
    <row r="208" spans="1:13" s="14" customFormat="1" ht="18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</row>
    <row r="209" spans="1:13" s="14" customFormat="1" ht="18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</row>
    <row r="210" spans="1:13" s="14" customFormat="1" ht="18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</row>
    <row r="211" spans="1:13" s="14" customFormat="1" ht="18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</row>
    <row r="212" spans="1:13" s="14" customFormat="1" ht="18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</row>
    <row r="213" spans="1:13" s="14" customFormat="1" ht="18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</row>
    <row r="214" spans="1:13" s="14" customFormat="1" ht="18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</row>
    <row r="215" spans="1:13" s="14" customFormat="1" ht="18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</row>
    <row r="216" spans="1:13" s="14" customFormat="1" ht="18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</row>
    <row r="217" spans="1:13" s="14" customFormat="1" ht="18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</row>
    <row r="218" spans="1:13" s="14" customFormat="1" ht="18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</row>
    <row r="219" spans="1:13" s="14" customFormat="1" ht="18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</row>
    <row r="220" spans="1:13" s="14" customFormat="1"/>
    <row r="221" spans="1:13" s="14" customFormat="1"/>
    <row r="222" spans="1:13" s="14" customFormat="1"/>
    <row r="223" spans="1:13" s="14" customFormat="1"/>
    <row r="224" spans="1:13" s="14" customFormat="1"/>
    <row r="225" s="14" customFormat="1"/>
    <row r="226" s="14" customFormat="1"/>
    <row r="227" s="14" customFormat="1"/>
    <row r="228" s="14" customFormat="1"/>
    <row r="229" s="14" customFormat="1"/>
    <row r="230" s="14" customFormat="1"/>
    <row r="231" s="14" customFormat="1"/>
    <row r="232" s="14" customFormat="1"/>
    <row r="233" s="14" customFormat="1"/>
    <row r="234" s="14" customFormat="1"/>
    <row r="235" s="14" customFormat="1"/>
    <row r="236" s="14" customFormat="1"/>
    <row r="237" s="14" customFormat="1"/>
    <row r="238" s="14" customFormat="1"/>
    <row r="239" s="14" customFormat="1"/>
    <row r="240" s="14" customFormat="1"/>
    <row r="241" s="14" customFormat="1"/>
    <row r="242" s="14" customFormat="1"/>
    <row r="243" s="14" customFormat="1"/>
    <row r="244" s="14" customFormat="1"/>
    <row r="245" s="14" customFormat="1"/>
    <row r="246" s="14" customFormat="1"/>
    <row r="247" s="14" customFormat="1"/>
    <row r="248" s="14" customFormat="1"/>
    <row r="249" s="14" customFormat="1"/>
    <row r="250" s="14" customFormat="1"/>
    <row r="251" s="14" customFormat="1"/>
    <row r="252" s="14" customFormat="1"/>
    <row r="253" s="14" customFormat="1"/>
    <row r="254" s="14" customFormat="1"/>
    <row r="255" s="14" customFormat="1"/>
    <row r="256" s="14" customFormat="1"/>
    <row r="257" s="14" customFormat="1"/>
    <row r="258" s="14" customFormat="1"/>
    <row r="259" s="14" customFormat="1"/>
    <row r="260" s="14" customFormat="1"/>
    <row r="261" s="14" customFormat="1"/>
    <row r="262" s="14" customFormat="1"/>
    <row r="263" s="14" customFormat="1"/>
    <row r="264" s="14" customFormat="1"/>
    <row r="265" s="14" customFormat="1"/>
    <row r="266" s="14" customFormat="1"/>
    <row r="267" s="14" customFormat="1"/>
    <row r="268" s="14" customFormat="1"/>
    <row r="269" s="14" customFormat="1"/>
    <row r="270" s="14" customFormat="1"/>
    <row r="271" s="14" customFormat="1"/>
    <row r="272" s="14" customFormat="1"/>
    <row r="273" s="14" customFormat="1"/>
    <row r="274" s="14" customFormat="1"/>
    <row r="275" s="14" customFormat="1"/>
    <row r="276" s="14" customFormat="1"/>
    <row r="277" s="14" customFormat="1"/>
    <row r="278" s="14" customFormat="1"/>
    <row r="279" s="14" customFormat="1"/>
    <row r="280" s="14" customFormat="1"/>
    <row r="281" s="14" customFormat="1"/>
    <row r="282" s="14" customFormat="1"/>
    <row r="283" s="14" customFormat="1"/>
    <row r="284" s="14" customFormat="1"/>
    <row r="285" s="14" customFormat="1"/>
    <row r="286" s="14" customFormat="1"/>
    <row r="287" s="14" customFormat="1"/>
    <row r="288" s="14" customFormat="1"/>
    <row r="289" spans="13:14" s="14" customFormat="1"/>
    <row r="290" spans="13:14" s="27" customFormat="1">
      <c r="M290" s="14"/>
      <c r="N290" s="14"/>
    </row>
    <row r="291" spans="13:14" s="27" customFormat="1">
      <c r="M291" s="14"/>
      <c r="N291" s="14"/>
    </row>
    <row r="292" spans="13:14" s="27" customFormat="1">
      <c r="M292" s="14"/>
      <c r="N292" s="14"/>
    </row>
    <row r="293" spans="13:14" s="27" customFormat="1">
      <c r="M293" s="14"/>
      <c r="N293" s="14"/>
    </row>
    <row r="294" spans="13:14" s="27" customFormat="1">
      <c r="M294" s="14"/>
      <c r="N294" s="14"/>
    </row>
    <row r="295" spans="13:14" s="27" customFormat="1">
      <c r="M295" s="14"/>
      <c r="N295" s="14"/>
    </row>
    <row r="296" spans="13:14" s="27" customFormat="1">
      <c r="M296" s="14"/>
      <c r="N296" s="14"/>
    </row>
    <row r="297" spans="13:14" s="27" customFormat="1">
      <c r="M297" s="14"/>
      <c r="N297" s="14"/>
    </row>
    <row r="298" spans="13:14" s="27" customFormat="1">
      <c r="M298" s="14"/>
      <c r="N298" s="14"/>
    </row>
    <row r="299" spans="13:14" s="27" customFormat="1">
      <c r="M299" s="14"/>
      <c r="N299" s="14"/>
    </row>
    <row r="300" spans="13:14" s="27" customFormat="1">
      <c r="M300" s="14"/>
      <c r="N300" s="14"/>
    </row>
    <row r="301" spans="13:14" s="27" customFormat="1">
      <c r="M301" s="14"/>
      <c r="N301" s="14"/>
    </row>
    <row r="302" spans="13:14" s="27" customFormat="1">
      <c r="M302" s="14"/>
      <c r="N302" s="14"/>
    </row>
    <row r="303" spans="13:14" s="27" customFormat="1">
      <c r="M303" s="14"/>
      <c r="N303" s="14"/>
    </row>
    <row r="304" spans="13:14" s="27" customFormat="1">
      <c r="M304" s="14"/>
      <c r="N304" s="14"/>
    </row>
    <row r="305" spans="13:14" s="27" customFormat="1">
      <c r="M305" s="14"/>
      <c r="N305" s="14"/>
    </row>
    <row r="306" spans="13:14" s="27" customFormat="1">
      <c r="M306" s="14"/>
      <c r="N306" s="14"/>
    </row>
    <row r="307" spans="13:14" s="27" customFormat="1">
      <c r="M307" s="14"/>
      <c r="N307" s="14"/>
    </row>
    <row r="308" spans="13:14" s="27" customFormat="1">
      <c r="M308" s="14"/>
      <c r="N308" s="14"/>
    </row>
    <row r="309" spans="13:14">
      <c r="M309" s="4"/>
      <c r="N309" s="4"/>
    </row>
    <row r="310" spans="13:14">
      <c r="M310" s="4"/>
      <c r="N310" s="4"/>
    </row>
    <row r="311" spans="13:14">
      <c r="M311" s="4"/>
      <c r="N311" s="4"/>
    </row>
    <row r="312" spans="13:14">
      <c r="M312" s="4"/>
      <c r="N312" s="4"/>
    </row>
    <row r="313" spans="13:14">
      <c r="M313" s="4"/>
      <c r="N313" s="4"/>
    </row>
    <row r="314" spans="13:14">
      <c r="M314" s="4"/>
      <c r="N314" s="4"/>
    </row>
    <row r="315" spans="13:14">
      <c r="M315" s="4"/>
      <c r="N315" s="4"/>
    </row>
    <row r="316" spans="13:14">
      <c r="M316" s="4"/>
      <c r="N316" s="4"/>
    </row>
    <row r="317" spans="13:14">
      <c r="M317" s="4"/>
      <c r="N317" s="4"/>
    </row>
    <row r="318" spans="13:14">
      <c r="M318" s="4"/>
      <c r="N318" s="4"/>
    </row>
    <row r="319" spans="13:14">
      <c r="M319" s="4"/>
      <c r="N319" s="4"/>
    </row>
    <row r="320" spans="13:14">
      <c r="M320" s="4"/>
      <c r="N320" s="4"/>
    </row>
    <row r="321" spans="13:14">
      <c r="M321" s="4"/>
      <c r="N321" s="4"/>
    </row>
    <row r="322" spans="13:14">
      <c r="M322" s="4"/>
      <c r="N322" s="4"/>
    </row>
    <row r="323" spans="13:14">
      <c r="M323" s="4"/>
      <c r="N323" s="4"/>
    </row>
    <row r="324" spans="13:14">
      <c r="M324" s="4"/>
      <c r="N324" s="4"/>
    </row>
    <row r="325" spans="13:14">
      <c r="M325" s="4"/>
      <c r="N325" s="4"/>
    </row>
    <row r="326" spans="13:14">
      <c r="M326" s="4"/>
      <c r="N326" s="4"/>
    </row>
    <row r="327" spans="13:14">
      <c r="M327" s="4"/>
      <c r="N327" s="4"/>
    </row>
    <row r="328" spans="13:14">
      <c r="M328" s="4"/>
      <c r="N328" s="4"/>
    </row>
    <row r="329" spans="13:14">
      <c r="M329" s="4"/>
      <c r="N329" s="4"/>
    </row>
    <row r="330" spans="13:14">
      <c r="M330" s="4"/>
      <c r="N330" s="4"/>
    </row>
    <row r="331" spans="13:14">
      <c r="M331" s="4"/>
      <c r="N331" s="4"/>
    </row>
    <row r="332" spans="13:14">
      <c r="M332" s="4"/>
      <c r="N332" s="4"/>
    </row>
    <row r="333" spans="13:14">
      <c r="M333" s="4"/>
      <c r="N333" s="4"/>
    </row>
    <row r="334" spans="13:14">
      <c r="M334" s="4"/>
      <c r="N334" s="4"/>
    </row>
    <row r="335" spans="13:14">
      <c r="M335" s="4"/>
      <c r="N335" s="4"/>
    </row>
    <row r="336" spans="13:14">
      <c r="M336" s="4"/>
      <c r="N336" s="4"/>
    </row>
    <row r="337" spans="13:14">
      <c r="M337" s="4"/>
      <c r="N337" s="4"/>
    </row>
    <row r="338" spans="13:14">
      <c r="M338" s="4"/>
      <c r="N338" s="4"/>
    </row>
    <row r="339" spans="13:14">
      <c r="M339" s="4"/>
      <c r="N339" s="4"/>
    </row>
    <row r="340" spans="13:14">
      <c r="M340" s="4"/>
      <c r="N340" s="4"/>
    </row>
    <row r="341" spans="13:14">
      <c r="M341" s="4"/>
      <c r="N341" s="4"/>
    </row>
    <row r="342" spans="13:14">
      <c r="M342" s="4"/>
      <c r="N342" s="4"/>
    </row>
    <row r="343" spans="13:14">
      <c r="M343" s="4"/>
      <c r="N343" s="4"/>
    </row>
    <row r="344" spans="13:14">
      <c r="M344" s="4"/>
      <c r="N344" s="4"/>
    </row>
    <row r="345" spans="13:14">
      <c r="M345" s="4"/>
      <c r="N345" s="4"/>
    </row>
    <row r="346" spans="13:14">
      <c r="M346" s="4"/>
      <c r="N346" s="4"/>
    </row>
    <row r="347" spans="13:14">
      <c r="M347" s="4"/>
      <c r="N347" s="4"/>
    </row>
    <row r="348" spans="13:14">
      <c r="M348" s="4"/>
      <c r="N348" s="4"/>
    </row>
    <row r="349" spans="13:14">
      <c r="M349" s="4"/>
      <c r="N349" s="4"/>
    </row>
    <row r="350" spans="13:14">
      <c r="M350" s="4"/>
      <c r="N350" s="4"/>
    </row>
    <row r="351" spans="13:14">
      <c r="M351" s="4"/>
      <c r="N351" s="4"/>
    </row>
    <row r="352" spans="13:14">
      <c r="M352" s="4"/>
      <c r="N352" s="4"/>
    </row>
    <row r="353" spans="1:14">
      <c r="M353" s="4"/>
      <c r="N353" s="4"/>
    </row>
    <row r="354" spans="1:14">
      <c r="M354" s="4"/>
      <c r="N354" s="4"/>
    </row>
    <row r="355" spans="1:14">
      <c r="M355" s="4"/>
      <c r="N355" s="4"/>
    </row>
    <row r="356" spans="1:14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4"/>
      <c r="N356" s="4"/>
    </row>
    <row r="357" spans="1:14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4"/>
      <c r="N357" s="4"/>
    </row>
    <row r="358" spans="1:14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4"/>
      <c r="N358" s="4"/>
    </row>
    <row r="359" spans="1:14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4"/>
      <c r="N359" s="4"/>
    </row>
    <row r="360" spans="1:14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4"/>
      <c r="N360" s="4"/>
    </row>
    <row r="361" spans="1:14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4"/>
      <c r="N361" s="4"/>
    </row>
    <row r="362" spans="1:14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4"/>
      <c r="N362" s="4"/>
    </row>
    <row r="363" spans="1:14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4"/>
      <c r="N363" s="4"/>
    </row>
    <row r="364" spans="1:1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4"/>
      <c r="N364" s="4"/>
    </row>
    <row r="365" spans="1:14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4"/>
      <c r="N365" s="4"/>
    </row>
    <row r="366" spans="1:14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4"/>
      <c r="N366" s="4"/>
    </row>
    <row r="367" spans="1:14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4"/>
      <c r="N367" s="4"/>
    </row>
    <row r="368" spans="1:14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4"/>
      <c r="N368" s="4"/>
    </row>
    <row r="369" spans="1:14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4"/>
      <c r="N369" s="4"/>
    </row>
    <row r="370" spans="1:14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4"/>
      <c r="N370" s="4"/>
    </row>
    <row r="371" spans="1:14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4"/>
      <c r="N371" s="4"/>
    </row>
    <row r="372" spans="1:14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4"/>
      <c r="N372" s="4"/>
    </row>
    <row r="373" spans="1:14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4"/>
      <c r="N373" s="4"/>
    </row>
    <row r="374" spans="1:1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4"/>
      <c r="N374" s="4"/>
    </row>
    <row r="375" spans="1:14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4"/>
      <c r="N375" s="4"/>
    </row>
    <row r="376" spans="1:14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4"/>
      <c r="N376" s="4"/>
    </row>
    <row r="377" spans="1:14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4"/>
      <c r="N377" s="4"/>
    </row>
    <row r="378" spans="1:14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4"/>
      <c r="N378" s="4"/>
    </row>
    <row r="379" spans="1:14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4"/>
      <c r="N379" s="4"/>
    </row>
    <row r="380" spans="1:14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4"/>
      <c r="N380" s="4"/>
    </row>
    <row r="381" spans="1:14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4"/>
      <c r="N381" s="4"/>
    </row>
    <row r="382" spans="1:14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4"/>
      <c r="N382" s="4"/>
    </row>
    <row r="383" spans="1:14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4"/>
      <c r="N383" s="4"/>
    </row>
    <row r="384" spans="1:1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4"/>
      <c r="N384" s="4"/>
    </row>
    <row r="385" spans="1:14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4"/>
      <c r="N385" s="4"/>
    </row>
    <row r="386" spans="1:14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4"/>
      <c r="N386" s="4"/>
    </row>
    <row r="387" spans="1:14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4"/>
      <c r="N387" s="4"/>
    </row>
    <row r="388" spans="1:14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4"/>
      <c r="N388" s="4"/>
    </row>
    <row r="389" spans="1:14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4"/>
      <c r="N389" s="4"/>
    </row>
    <row r="390" spans="1:14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4"/>
      <c r="N390" s="4"/>
    </row>
    <row r="391" spans="1:14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4"/>
      <c r="N391" s="4"/>
    </row>
    <row r="392" spans="1:14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4"/>
      <c r="N392" s="4"/>
    </row>
    <row r="393" spans="1:14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4"/>
      <c r="N393" s="4"/>
    </row>
    <row r="394" spans="1:1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4"/>
      <c r="N394" s="4"/>
    </row>
    <row r="395" spans="1:14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4"/>
      <c r="N395" s="4"/>
    </row>
    <row r="396" spans="1:14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4"/>
      <c r="N396" s="4"/>
    </row>
    <row r="397" spans="1:14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4"/>
      <c r="N397" s="4"/>
    </row>
    <row r="398" spans="1:14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4"/>
      <c r="N398" s="4"/>
    </row>
    <row r="399" spans="1:14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4"/>
      <c r="N399" s="4"/>
    </row>
    <row r="400" spans="1:14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4"/>
      <c r="N400" s="4"/>
    </row>
    <row r="401" spans="1:14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4"/>
      <c r="N401" s="4"/>
    </row>
    <row r="402" spans="1:14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4"/>
      <c r="N402" s="4"/>
    </row>
    <row r="403" spans="1:14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4"/>
      <c r="N403" s="4"/>
    </row>
    <row r="404" spans="1:1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4"/>
      <c r="N404" s="4"/>
    </row>
    <row r="405" spans="1:14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4"/>
      <c r="N405" s="4"/>
    </row>
    <row r="406" spans="1:14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4"/>
      <c r="N406" s="4"/>
    </row>
    <row r="407" spans="1:14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4"/>
      <c r="N407" s="4"/>
    </row>
    <row r="408" spans="1:14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4"/>
      <c r="N408" s="4"/>
    </row>
    <row r="409" spans="1:14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4"/>
      <c r="N409" s="4"/>
    </row>
    <row r="410" spans="1:14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4"/>
      <c r="N410" s="4"/>
    </row>
    <row r="411" spans="1:14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4"/>
      <c r="N411" s="4"/>
    </row>
    <row r="412" spans="1:14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4"/>
      <c r="N412" s="4"/>
    </row>
    <row r="413" spans="1:14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4"/>
      <c r="N413" s="4"/>
    </row>
    <row r="414" spans="1: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4"/>
      <c r="N414" s="4"/>
    </row>
    <row r="415" spans="1:14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4"/>
      <c r="N415" s="4"/>
    </row>
    <row r="416" spans="1:14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4"/>
      <c r="N416" s="4"/>
    </row>
    <row r="417" spans="1:14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4"/>
      <c r="N417" s="4"/>
    </row>
    <row r="418" spans="1:14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4"/>
      <c r="N418" s="4"/>
    </row>
    <row r="419" spans="1:14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4"/>
      <c r="N419" s="4"/>
    </row>
    <row r="420" spans="1:14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4"/>
      <c r="N420" s="4"/>
    </row>
    <row r="421" spans="1:14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4"/>
      <c r="N421" s="4"/>
    </row>
    <row r="422" spans="1:14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4"/>
      <c r="N422" s="4"/>
    </row>
    <row r="423" spans="1:14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4"/>
      <c r="N423" s="4"/>
    </row>
    <row r="424" spans="1:1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4"/>
      <c r="N424" s="4"/>
    </row>
    <row r="425" spans="1:14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4"/>
      <c r="N425" s="4"/>
    </row>
    <row r="426" spans="1:14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4"/>
      <c r="N426" s="4"/>
    </row>
    <row r="427" spans="1:14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4"/>
      <c r="N427" s="4"/>
    </row>
    <row r="428" spans="1:14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4"/>
      <c r="N428" s="4"/>
    </row>
    <row r="429" spans="1:14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4"/>
      <c r="N429" s="4"/>
    </row>
    <row r="430" spans="1:14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4"/>
      <c r="N430" s="4"/>
    </row>
    <row r="431" spans="1:14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4"/>
      <c r="N431" s="4"/>
    </row>
    <row r="432" spans="1:14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4"/>
      <c r="N432" s="4"/>
    </row>
    <row r="433" spans="1:14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4"/>
      <c r="N433" s="4"/>
    </row>
    <row r="434" spans="1:1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4"/>
      <c r="N434" s="4"/>
    </row>
    <row r="435" spans="1:14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4"/>
      <c r="N435" s="4"/>
    </row>
    <row r="436" spans="1:14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4"/>
      <c r="N436" s="4"/>
    </row>
    <row r="437" spans="1:14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4"/>
      <c r="N437" s="4"/>
    </row>
    <row r="438" spans="1:14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4"/>
      <c r="N438" s="4"/>
    </row>
    <row r="439" spans="1:14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4"/>
      <c r="N439" s="4"/>
    </row>
    <row r="440" spans="1:14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4"/>
      <c r="N440" s="4"/>
    </row>
    <row r="441" spans="1:14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4"/>
      <c r="N441" s="4"/>
    </row>
    <row r="442" spans="1:14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4"/>
      <c r="N442" s="4"/>
    </row>
    <row r="443" spans="1:14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4"/>
      <c r="N443" s="4"/>
    </row>
    <row r="444" spans="1:1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4"/>
      <c r="N444" s="4"/>
    </row>
    <row r="445" spans="1:14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4"/>
      <c r="N445" s="4"/>
    </row>
    <row r="446" spans="1:14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4"/>
      <c r="N446" s="4"/>
    </row>
    <row r="447" spans="1:14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4"/>
      <c r="N447" s="4"/>
    </row>
    <row r="448" spans="1:14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4"/>
      <c r="N448" s="4"/>
    </row>
    <row r="449" spans="1:14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4"/>
      <c r="N449" s="4"/>
    </row>
    <row r="450" spans="1:14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4"/>
      <c r="N450" s="4"/>
    </row>
    <row r="451" spans="1:14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4"/>
      <c r="N451" s="4"/>
    </row>
    <row r="452" spans="1:14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4"/>
      <c r="N452" s="4"/>
    </row>
    <row r="453" spans="1:14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4"/>
      <c r="N453" s="4"/>
    </row>
    <row r="454" spans="1:1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4"/>
      <c r="N454" s="4"/>
    </row>
    <row r="455" spans="1:14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4"/>
      <c r="N455" s="4"/>
    </row>
    <row r="456" spans="1:14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4"/>
      <c r="N456" s="4"/>
    </row>
    <row r="457" spans="1:14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4"/>
      <c r="N457" s="4"/>
    </row>
    <row r="458" spans="1:14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4"/>
      <c r="N458" s="4"/>
    </row>
    <row r="459" spans="1:14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4"/>
      <c r="N459" s="4"/>
    </row>
    <row r="460" spans="1:14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4"/>
      <c r="N460" s="4"/>
    </row>
    <row r="461" spans="1:14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4"/>
      <c r="N461" s="4"/>
    </row>
    <row r="462" spans="1:14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4"/>
      <c r="N462" s="4"/>
    </row>
    <row r="463" spans="1:14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4"/>
      <c r="N463" s="4"/>
    </row>
    <row r="464" spans="1:1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4"/>
      <c r="N464" s="4"/>
    </row>
    <row r="465" spans="1:14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4"/>
      <c r="N465" s="4"/>
    </row>
    <row r="466" spans="1:14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4"/>
      <c r="N466" s="4"/>
    </row>
    <row r="467" spans="1:14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4"/>
      <c r="N467" s="4"/>
    </row>
    <row r="468" spans="1:14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4"/>
      <c r="N468" s="4"/>
    </row>
    <row r="469" spans="1:14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4"/>
      <c r="N469" s="4"/>
    </row>
    <row r="470" spans="1:14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4"/>
      <c r="N470" s="4"/>
    </row>
    <row r="471" spans="1:14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4"/>
      <c r="N471" s="4"/>
    </row>
    <row r="472" spans="1:14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4"/>
      <c r="N472" s="4"/>
    </row>
    <row r="473" spans="1:14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4"/>
      <c r="N473" s="4"/>
    </row>
    <row r="474" spans="1:1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4"/>
      <c r="N474" s="4"/>
    </row>
    <row r="475" spans="1:14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4"/>
      <c r="N475" s="4"/>
    </row>
    <row r="476" spans="1:14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4"/>
      <c r="N476" s="4"/>
    </row>
    <row r="477" spans="1:14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4"/>
      <c r="N477" s="4"/>
    </row>
    <row r="478" spans="1:14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4"/>
      <c r="N478" s="4"/>
    </row>
    <row r="479" spans="1:14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4"/>
      <c r="N479" s="4"/>
    </row>
    <row r="480" spans="1:14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4"/>
      <c r="N480" s="4"/>
    </row>
    <row r="481" spans="1:14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4"/>
      <c r="N481" s="4"/>
    </row>
    <row r="482" spans="1:14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4"/>
      <c r="N482" s="4"/>
    </row>
    <row r="483" spans="1:14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4"/>
      <c r="N483" s="4"/>
    </row>
    <row r="484" spans="1:1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4"/>
      <c r="N484" s="4"/>
    </row>
    <row r="485" spans="1:14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4"/>
      <c r="N485" s="4"/>
    </row>
    <row r="486" spans="1:14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4"/>
      <c r="N486" s="4"/>
    </row>
    <row r="487" spans="1:14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4"/>
      <c r="N487" s="4"/>
    </row>
    <row r="488" spans="1:14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4"/>
      <c r="N488" s="4"/>
    </row>
    <row r="489" spans="1:14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4"/>
      <c r="N489" s="4"/>
    </row>
    <row r="490" spans="1:14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4"/>
      <c r="N490" s="4"/>
    </row>
    <row r="491" spans="1:14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4"/>
      <c r="N491" s="4"/>
    </row>
    <row r="492" spans="1:14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4"/>
      <c r="N492" s="4"/>
    </row>
    <row r="493" spans="1:14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4"/>
      <c r="N493" s="4"/>
    </row>
    <row r="494" spans="1:1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4"/>
      <c r="N494" s="4"/>
    </row>
    <row r="495" spans="1:14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4"/>
      <c r="N495" s="4"/>
    </row>
    <row r="496" spans="1:14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4"/>
      <c r="N496" s="4"/>
    </row>
    <row r="497" spans="1:14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4"/>
      <c r="N497" s="4"/>
    </row>
    <row r="498" spans="1:14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4"/>
      <c r="N498" s="4"/>
    </row>
    <row r="499" spans="1:14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4"/>
      <c r="N499" s="4"/>
    </row>
    <row r="500" spans="1:14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4"/>
      <c r="N500" s="4"/>
    </row>
    <row r="501" spans="1:14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4"/>
      <c r="N501" s="4"/>
    </row>
    <row r="502" spans="1:14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4"/>
      <c r="N502" s="4"/>
    </row>
    <row r="503" spans="1:14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4"/>
      <c r="N503" s="4"/>
    </row>
    <row r="504" spans="1:1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4"/>
      <c r="N504" s="4"/>
    </row>
    <row r="505" spans="1:14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4"/>
      <c r="N505" s="4"/>
    </row>
    <row r="506" spans="1:14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4"/>
      <c r="N506" s="4"/>
    </row>
    <row r="507" spans="1:14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4"/>
      <c r="N507" s="4"/>
    </row>
    <row r="508" spans="1:14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4"/>
      <c r="N508" s="4"/>
    </row>
    <row r="509" spans="1:14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4"/>
      <c r="N509" s="4"/>
    </row>
    <row r="510" spans="1:14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4"/>
      <c r="N510" s="4"/>
    </row>
    <row r="511" spans="1:14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4"/>
      <c r="N511" s="4"/>
    </row>
    <row r="512" spans="1:14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4"/>
      <c r="N512" s="4"/>
    </row>
    <row r="513" spans="1:14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4"/>
      <c r="N513" s="4"/>
    </row>
    <row r="514" spans="1: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4"/>
      <c r="N514" s="4"/>
    </row>
    <row r="515" spans="1:14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4"/>
      <c r="N515" s="4"/>
    </row>
    <row r="516" spans="1:14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4"/>
      <c r="N516" s="4"/>
    </row>
    <row r="517" spans="1:14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4"/>
      <c r="N517" s="4"/>
    </row>
    <row r="518" spans="1:14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4"/>
      <c r="N518" s="4"/>
    </row>
    <row r="519" spans="1:14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4"/>
      <c r="N519" s="4"/>
    </row>
    <row r="520" spans="1:14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4"/>
      <c r="N520" s="4"/>
    </row>
    <row r="521" spans="1:14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4"/>
      <c r="N521" s="4"/>
    </row>
    <row r="522" spans="1:14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4"/>
      <c r="N522" s="4"/>
    </row>
    <row r="523" spans="1:14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4"/>
      <c r="N523" s="4"/>
    </row>
    <row r="524" spans="1:1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4"/>
      <c r="N524" s="4"/>
    </row>
    <row r="525" spans="1:14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4"/>
      <c r="N525" s="4"/>
    </row>
    <row r="526" spans="1:14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4"/>
      <c r="N526" s="4"/>
    </row>
    <row r="527" spans="1:14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4"/>
      <c r="N527" s="4"/>
    </row>
    <row r="528" spans="1:14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4"/>
      <c r="N528" s="4"/>
    </row>
    <row r="529" spans="1:14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4"/>
      <c r="N529" s="4"/>
    </row>
    <row r="530" spans="1:14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4"/>
      <c r="N530" s="4"/>
    </row>
    <row r="531" spans="1:14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4"/>
      <c r="N531" s="4"/>
    </row>
    <row r="532" spans="1:14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4"/>
      <c r="N532" s="4"/>
    </row>
    <row r="533" spans="1:14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4"/>
      <c r="N533" s="4"/>
    </row>
    <row r="534" spans="1:1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4"/>
      <c r="N534" s="4"/>
    </row>
    <row r="535" spans="1:14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4"/>
      <c r="N535" s="4"/>
    </row>
    <row r="536" spans="1:14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4"/>
      <c r="N536" s="4"/>
    </row>
    <row r="537" spans="1:14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4"/>
      <c r="N537" s="4"/>
    </row>
    <row r="538" spans="1:14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4"/>
      <c r="N538" s="4"/>
    </row>
    <row r="539" spans="1:14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4"/>
      <c r="N539" s="4"/>
    </row>
    <row r="540" spans="1:14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4"/>
      <c r="N540" s="4"/>
    </row>
    <row r="541" spans="1:14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4"/>
      <c r="N541" s="4"/>
    </row>
    <row r="542" spans="1:14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4"/>
      <c r="N542" s="4"/>
    </row>
    <row r="543" spans="1:14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4"/>
      <c r="N543" s="4"/>
    </row>
    <row r="544" spans="1:1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4"/>
      <c r="N544" s="4"/>
    </row>
    <row r="545" spans="1:14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4"/>
      <c r="N545" s="4"/>
    </row>
    <row r="546" spans="1:14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4"/>
      <c r="N546" s="4"/>
    </row>
    <row r="547" spans="1:14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4"/>
      <c r="N547" s="4"/>
    </row>
    <row r="548" spans="1:14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4"/>
      <c r="N548" s="4"/>
    </row>
    <row r="549" spans="1:14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4"/>
      <c r="N549" s="4"/>
    </row>
    <row r="550" spans="1:14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4"/>
      <c r="N550" s="4"/>
    </row>
    <row r="551" spans="1:14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4"/>
      <c r="N551" s="4"/>
    </row>
    <row r="552" spans="1:14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4"/>
      <c r="N552" s="4"/>
    </row>
    <row r="553" spans="1:14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4"/>
      <c r="N553" s="4"/>
    </row>
    <row r="554" spans="1:1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4"/>
      <c r="N554" s="4"/>
    </row>
    <row r="555" spans="1:14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4"/>
      <c r="N555" s="4"/>
    </row>
    <row r="556" spans="1:14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4"/>
      <c r="N556" s="4"/>
    </row>
    <row r="557" spans="1:14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4"/>
      <c r="N557" s="4"/>
    </row>
    <row r="558" spans="1:14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4"/>
      <c r="N558" s="4"/>
    </row>
    <row r="559" spans="1:14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4"/>
      <c r="N559" s="4"/>
    </row>
    <row r="560" spans="1:14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4"/>
      <c r="N560" s="4"/>
    </row>
    <row r="561" spans="1:14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4"/>
      <c r="N561" s="4"/>
    </row>
    <row r="562" spans="1:14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4"/>
      <c r="N562" s="4"/>
    </row>
    <row r="563" spans="1:14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4"/>
      <c r="N563" s="4"/>
    </row>
    <row r="564" spans="1:1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4"/>
      <c r="N564" s="4"/>
    </row>
    <row r="565" spans="1:14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4"/>
      <c r="N565" s="4"/>
    </row>
    <row r="566" spans="1:14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4"/>
      <c r="N566" s="4"/>
    </row>
    <row r="567" spans="1:14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4"/>
      <c r="N567" s="4"/>
    </row>
    <row r="568" spans="1:14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4"/>
      <c r="N568" s="4"/>
    </row>
    <row r="569" spans="1:14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4"/>
      <c r="N569" s="4"/>
    </row>
    <row r="570" spans="1:14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4"/>
      <c r="N570" s="4"/>
    </row>
    <row r="571" spans="1:14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4"/>
      <c r="N571" s="4"/>
    </row>
    <row r="572" spans="1:14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4"/>
      <c r="N572" s="4"/>
    </row>
    <row r="573" spans="1:14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4"/>
      <c r="N573" s="4"/>
    </row>
    <row r="574" spans="1:1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4"/>
      <c r="N574" s="4"/>
    </row>
    <row r="575" spans="1:14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4"/>
      <c r="N575" s="4"/>
    </row>
    <row r="576" spans="1:14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4"/>
      <c r="N576" s="4"/>
    </row>
    <row r="577" spans="1:14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4"/>
      <c r="N577" s="4"/>
    </row>
    <row r="578" spans="1:14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4"/>
      <c r="N578" s="4"/>
    </row>
    <row r="579" spans="1:14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4"/>
      <c r="N579" s="4"/>
    </row>
    <row r="580" spans="1:14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4"/>
      <c r="N580" s="4"/>
    </row>
    <row r="581" spans="1:14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4"/>
      <c r="N581" s="4"/>
    </row>
    <row r="582" spans="1:14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4"/>
      <c r="N582" s="4"/>
    </row>
    <row r="583" spans="1:14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4"/>
      <c r="N583" s="4"/>
    </row>
    <row r="584" spans="1:1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4"/>
      <c r="N584" s="4"/>
    </row>
    <row r="585" spans="1:14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4"/>
      <c r="N585" s="4"/>
    </row>
    <row r="586" spans="1:14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4"/>
      <c r="N586" s="4"/>
    </row>
    <row r="587" spans="1:14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4"/>
      <c r="N587" s="4"/>
    </row>
    <row r="588" spans="1:14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4"/>
      <c r="N588" s="4"/>
    </row>
    <row r="589" spans="1:14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4"/>
      <c r="N589" s="4"/>
    </row>
    <row r="590" spans="1:14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4"/>
      <c r="N590" s="4"/>
    </row>
    <row r="591" spans="1:14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4"/>
      <c r="N591" s="4"/>
    </row>
    <row r="592" spans="1:14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4"/>
      <c r="N592" s="4"/>
    </row>
    <row r="593" spans="1:14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4"/>
      <c r="N593" s="4"/>
    </row>
    <row r="594" spans="1:1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4"/>
      <c r="N594" s="4"/>
    </row>
    <row r="595" spans="1:14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4"/>
      <c r="N595" s="4"/>
    </row>
    <row r="596" spans="1:14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4"/>
      <c r="N596" s="4"/>
    </row>
    <row r="597" spans="1:14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4"/>
      <c r="N597" s="4"/>
    </row>
    <row r="598" spans="1:14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4"/>
      <c r="N598" s="4"/>
    </row>
    <row r="599" spans="1:14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4"/>
      <c r="N599" s="4"/>
    </row>
    <row r="600" spans="1:14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4"/>
      <c r="N600" s="4"/>
    </row>
    <row r="601" spans="1:14">
      <c r="M601" s="4"/>
      <c r="N601" s="4"/>
    </row>
    <row r="602" spans="1:14">
      <c r="M602" s="4"/>
      <c r="N602" s="4"/>
    </row>
    <row r="603" spans="1:14">
      <c r="M603" s="4"/>
      <c r="N603" s="4"/>
    </row>
    <row r="604" spans="1:14">
      <c r="M604" s="4"/>
      <c r="N604" s="4"/>
    </row>
    <row r="605" spans="1:14">
      <c r="M605" s="4"/>
      <c r="N605" s="4"/>
    </row>
    <row r="606" spans="1:14">
      <c r="M606" s="4"/>
      <c r="N606" s="4"/>
    </row>
    <row r="607" spans="1:14">
      <c r="M607" s="4"/>
      <c r="N607" s="4"/>
    </row>
    <row r="608" spans="1:14">
      <c r="M608" s="4"/>
      <c r="N608" s="4"/>
    </row>
    <row r="609" spans="13:14">
      <c r="M609" s="4"/>
      <c r="N609" s="4"/>
    </row>
    <row r="610" spans="13:14">
      <c r="M610" s="4"/>
      <c r="N610" s="4"/>
    </row>
    <row r="611" spans="13:14">
      <c r="M611" s="4"/>
      <c r="N611" s="4"/>
    </row>
    <row r="612" spans="13:14">
      <c r="M612" s="4"/>
      <c r="N612" s="4"/>
    </row>
    <row r="613" spans="13:14">
      <c r="M613" s="4"/>
      <c r="N613" s="4"/>
    </row>
    <row r="614" spans="13:14">
      <c r="M614" s="4"/>
      <c r="N614" s="4"/>
    </row>
    <row r="615" spans="13:14">
      <c r="M615" s="4"/>
      <c r="N615" s="4"/>
    </row>
    <row r="616" spans="13:14">
      <c r="M616" s="4"/>
      <c r="N616" s="4"/>
    </row>
    <row r="617" spans="13:14">
      <c r="M617" s="4"/>
      <c r="N617" s="4"/>
    </row>
    <row r="618" spans="13:14">
      <c r="M618" s="4"/>
      <c r="N618" s="4"/>
    </row>
    <row r="619" spans="13:14">
      <c r="M619" s="4"/>
      <c r="N619" s="4"/>
    </row>
    <row r="620" spans="13:14">
      <c r="M620" s="4"/>
      <c r="N620" s="4"/>
    </row>
    <row r="621" spans="13:14">
      <c r="M621" s="4"/>
      <c r="N621" s="4"/>
    </row>
    <row r="622" spans="13:14">
      <c r="M622" s="4"/>
      <c r="N622" s="4"/>
    </row>
    <row r="623" spans="13:14">
      <c r="M623" s="4"/>
      <c r="N623" s="4"/>
    </row>
    <row r="624" spans="13:14">
      <c r="M624" s="4"/>
      <c r="N624" s="4"/>
    </row>
    <row r="625" spans="13:14">
      <c r="M625" s="4"/>
      <c r="N625" s="4"/>
    </row>
    <row r="626" spans="13:14">
      <c r="M626" s="4"/>
      <c r="N626" s="4"/>
    </row>
    <row r="627" spans="13:14">
      <c r="M627" s="4"/>
      <c r="N627" s="4"/>
    </row>
    <row r="628" spans="13:14">
      <c r="M628" s="4"/>
      <c r="N628" s="4"/>
    </row>
    <row r="629" spans="13:14">
      <c r="M629" s="4"/>
      <c r="N629" s="4"/>
    </row>
    <row r="630" spans="13:14">
      <c r="M630" s="4"/>
      <c r="N630" s="4"/>
    </row>
    <row r="631" spans="13:14">
      <c r="M631" s="4"/>
      <c r="N631" s="4"/>
    </row>
    <row r="632" spans="13:14">
      <c r="M632" s="4"/>
      <c r="N632" s="4"/>
    </row>
    <row r="633" spans="13:14">
      <c r="M633" s="4"/>
      <c r="N633" s="4"/>
    </row>
    <row r="634" spans="13:14">
      <c r="M634" s="4"/>
      <c r="N634" s="4"/>
    </row>
    <row r="635" spans="13:14">
      <c r="M635" s="4"/>
      <c r="N635" s="4"/>
    </row>
    <row r="636" spans="13:14">
      <c r="M636" s="4"/>
      <c r="N636" s="4"/>
    </row>
    <row r="637" spans="13:14">
      <c r="M637" s="4"/>
      <c r="N637" s="4"/>
    </row>
    <row r="638" spans="13:14">
      <c r="M638" s="4"/>
      <c r="N638" s="4"/>
    </row>
    <row r="639" spans="13:14">
      <c r="M639" s="4"/>
      <c r="N639" s="4"/>
    </row>
    <row r="640" spans="13:14">
      <c r="M640" s="4"/>
      <c r="N640" s="4"/>
    </row>
    <row r="641" spans="13:14">
      <c r="M641" s="4"/>
      <c r="N641" s="4"/>
    </row>
    <row r="642" spans="13:14">
      <c r="M642" s="4"/>
      <c r="N642" s="4"/>
    </row>
    <row r="643" spans="13:14">
      <c r="M643" s="4"/>
      <c r="N643" s="4"/>
    </row>
    <row r="644" spans="13:14">
      <c r="M644" s="4"/>
      <c r="N644" s="4"/>
    </row>
    <row r="645" spans="13:14">
      <c r="M645" s="4"/>
      <c r="N645" s="4"/>
    </row>
    <row r="646" spans="13:14">
      <c r="M646" s="4"/>
      <c r="N646" s="4"/>
    </row>
    <row r="647" spans="13:14">
      <c r="M647" s="4"/>
      <c r="N647" s="4"/>
    </row>
    <row r="648" spans="13:14">
      <c r="M648" s="4"/>
      <c r="N648" s="4"/>
    </row>
    <row r="649" spans="13:14">
      <c r="M649" s="4"/>
      <c r="N649" s="4"/>
    </row>
    <row r="650" spans="13:14">
      <c r="M650" s="4"/>
      <c r="N650" s="4"/>
    </row>
    <row r="651" spans="13:14">
      <c r="M651" s="4"/>
      <c r="N651" s="4"/>
    </row>
    <row r="652" spans="13:14">
      <c r="M652" s="4"/>
      <c r="N652" s="4"/>
    </row>
    <row r="653" spans="13:14">
      <c r="M653" s="4"/>
      <c r="N653" s="4"/>
    </row>
    <row r="654" spans="13:14">
      <c r="M654" s="4"/>
      <c r="N654" s="4"/>
    </row>
    <row r="655" spans="13:14">
      <c r="M655" s="4"/>
      <c r="N655" s="4"/>
    </row>
    <row r="656" spans="13:14">
      <c r="M656" s="4"/>
      <c r="N656" s="4"/>
    </row>
    <row r="657" spans="13:14">
      <c r="M657" s="4"/>
      <c r="N657" s="4"/>
    </row>
    <row r="658" spans="13:14">
      <c r="M658" s="4"/>
      <c r="N658" s="4"/>
    </row>
    <row r="659" spans="13:14">
      <c r="M659" s="4"/>
      <c r="N659" s="4"/>
    </row>
    <row r="660" spans="13:14">
      <c r="M660" s="4"/>
      <c r="N660" s="4"/>
    </row>
    <row r="661" spans="13:14">
      <c r="M661" s="4"/>
      <c r="N661" s="4"/>
    </row>
    <row r="662" spans="13:14">
      <c r="M662" s="4"/>
      <c r="N662" s="4"/>
    </row>
    <row r="663" spans="13:14">
      <c r="M663" s="4"/>
      <c r="N663" s="4"/>
    </row>
    <row r="664" spans="13:14">
      <c r="M664" s="4"/>
      <c r="N664" s="4"/>
    </row>
    <row r="665" spans="13:14">
      <c r="M665" s="4"/>
      <c r="N665" s="4"/>
    </row>
    <row r="666" spans="13:14">
      <c r="M666" s="4"/>
      <c r="N666" s="4"/>
    </row>
    <row r="667" spans="13:14">
      <c r="M667" s="4"/>
      <c r="N667" s="4"/>
    </row>
    <row r="668" spans="13:14">
      <c r="M668" s="4"/>
      <c r="N668" s="4"/>
    </row>
    <row r="669" spans="13:14">
      <c r="M669" s="4"/>
      <c r="N669" s="4"/>
    </row>
    <row r="670" spans="13:14">
      <c r="M670" s="4"/>
      <c r="N670" s="4"/>
    </row>
    <row r="671" spans="13:14">
      <c r="M671" s="4"/>
      <c r="N671" s="4"/>
    </row>
    <row r="672" spans="13:14">
      <c r="M672" s="4"/>
      <c r="N672" s="4"/>
    </row>
    <row r="673" spans="13:14">
      <c r="M673" s="4"/>
      <c r="N673" s="4"/>
    </row>
    <row r="674" spans="13:14">
      <c r="M674" s="4"/>
      <c r="N674" s="4"/>
    </row>
    <row r="675" spans="13:14">
      <c r="M675" s="4"/>
      <c r="N675" s="4"/>
    </row>
    <row r="676" spans="13:14">
      <c r="M676" s="4"/>
      <c r="N676" s="4"/>
    </row>
    <row r="677" spans="13:14">
      <c r="M677" s="4"/>
      <c r="N677" s="4"/>
    </row>
    <row r="678" spans="13:14">
      <c r="M678" s="4"/>
      <c r="N678" s="4"/>
    </row>
    <row r="679" spans="13:14">
      <c r="M679" s="4"/>
      <c r="N679" s="4"/>
    </row>
    <row r="680" spans="13:14">
      <c r="M680" s="4"/>
      <c r="N680" s="4"/>
    </row>
    <row r="681" spans="13:14">
      <c r="M681" s="4"/>
      <c r="N681" s="4"/>
    </row>
    <row r="682" spans="13:14">
      <c r="M682" s="4"/>
      <c r="N682" s="4"/>
    </row>
    <row r="683" spans="13:14">
      <c r="M683" s="4"/>
      <c r="N683" s="4"/>
    </row>
    <row r="684" spans="13:14">
      <c r="M684" s="4"/>
      <c r="N684" s="4"/>
    </row>
    <row r="685" spans="13:14">
      <c r="M685" s="4"/>
      <c r="N685" s="4"/>
    </row>
    <row r="686" spans="13:14">
      <c r="M686" s="4"/>
      <c r="N686" s="4"/>
    </row>
    <row r="687" spans="13:14">
      <c r="M687" s="4"/>
      <c r="N687" s="4"/>
    </row>
    <row r="688" spans="13:14">
      <c r="M688" s="4"/>
      <c r="N688" s="4"/>
    </row>
    <row r="689" spans="13:14">
      <c r="M689" s="4"/>
      <c r="N689" s="4"/>
    </row>
    <row r="690" spans="13:14">
      <c r="M690" s="4"/>
      <c r="N690" s="4"/>
    </row>
    <row r="691" spans="13:14">
      <c r="M691" s="4"/>
      <c r="N691" s="4"/>
    </row>
    <row r="692" spans="13:14">
      <c r="M692" s="4"/>
      <c r="N692" s="4"/>
    </row>
    <row r="693" spans="13:14">
      <c r="M693" s="4"/>
      <c r="N693" s="4"/>
    </row>
    <row r="694" spans="13:14">
      <c r="M694" s="4"/>
      <c r="N694" s="4"/>
    </row>
    <row r="695" spans="13:14">
      <c r="M695" s="4"/>
      <c r="N695" s="4"/>
    </row>
    <row r="696" spans="13:14">
      <c r="M696" s="4"/>
      <c r="N696" s="4"/>
    </row>
    <row r="697" spans="13:14">
      <c r="M697" s="4"/>
      <c r="N697" s="4"/>
    </row>
    <row r="698" spans="13:14">
      <c r="M698" s="4"/>
      <c r="N698" s="4"/>
    </row>
    <row r="699" spans="13:14">
      <c r="M699" s="4"/>
      <c r="N699" s="4"/>
    </row>
    <row r="700" spans="13:14">
      <c r="M700" s="4"/>
      <c r="N700" s="4"/>
    </row>
    <row r="701" spans="13:14">
      <c r="M701" s="4"/>
      <c r="N701" s="4"/>
    </row>
    <row r="702" spans="13:14">
      <c r="M702" s="4"/>
      <c r="N702" s="4"/>
    </row>
    <row r="703" spans="13:14">
      <c r="M703" s="4"/>
      <c r="N703" s="4"/>
    </row>
    <row r="704" spans="13:14">
      <c r="M704" s="4"/>
      <c r="N704" s="4"/>
    </row>
    <row r="705" spans="13:14">
      <c r="M705" s="4"/>
      <c r="N705" s="4"/>
    </row>
    <row r="706" spans="13:14">
      <c r="M706" s="4"/>
      <c r="N706" s="4"/>
    </row>
    <row r="707" spans="13:14">
      <c r="M707" s="4"/>
      <c r="N707" s="4"/>
    </row>
    <row r="708" spans="13:14">
      <c r="M708" s="4"/>
      <c r="N708" s="4"/>
    </row>
    <row r="709" spans="13:14">
      <c r="M709" s="4"/>
      <c r="N709" s="4"/>
    </row>
    <row r="710" spans="13:14">
      <c r="M710" s="4"/>
      <c r="N710" s="4"/>
    </row>
    <row r="711" spans="13:14">
      <c r="M711" s="4"/>
      <c r="N711" s="4"/>
    </row>
    <row r="712" spans="13:14">
      <c r="M712" s="4"/>
      <c r="N712" s="4"/>
    </row>
    <row r="713" spans="13:14">
      <c r="M713" s="4"/>
      <c r="N713" s="4"/>
    </row>
    <row r="714" spans="13:14">
      <c r="M714" s="4"/>
      <c r="N714" s="4"/>
    </row>
    <row r="715" spans="13:14">
      <c r="M715" s="4"/>
      <c r="N715" s="4"/>
    </row>
    <row r="716" spans="13:14">
      <c r="M716" s="4"/>
      <c r="N716" s="4"/>
    </row>
    <row r="717" spans="13:14">
      <c r="M717" s="4"/>
      <c r="N717" s="4"/>
    </row>
    <row r="718" spans="13:14">
      <c r="M718" s="4"/>
      <c r="N718" s="4"/>
    </row>
    <row r="719" spans="13:14">
      <c r="M719" s="4"/>
      <c r="N719" s="4"/>
    </row>
    <row r="720" spans="13:14">
      <c r="M720" s="4"/>
      <c r="N720" s="4"/>
    </row>
    <row r="721" spans="13:14">
      <c r="M721" s="4"/>
      <c r="N721" s="4"/>
    </row>
    <row r="722" spans="13:14">
      <c r="M722" s="4"/>
      <c r="N722" s="4"/>
    </row>
    <row r="723" spans="13:14">
      <c r="M723" s="4"/>
      <c r="N723" s="4"/>
    </row>
    <row r="724" spans="13:14">
      <c r="M724" s="4"/>
      <c r="N724" s="4"/>
    </row>
    <row r="725" spans="13:14">
      <c r="M725" s="4"/>
      <c r="N725" s="4"/>
    </row>
    <row r="726" spans="13:14">
      <c r="M726" s="4"/>
      <c r="N726" s="4"/>
    </row>
    <row r="727" spans="13:14">
      <c r="M727" s="4"/>
      <c r="N727" s="4"/>
    </row>
    <row r="728" spans="13:14">
      <c r="M728" s="4"/>
      <c r="N728" s="4"/>
    </row>
    <row r="729" spans="13:14">
      <c r="M729" s="4"/>
      <c r="N729" s="4"/>
    </row>
    <row r="730" spans="13:14">
      <c r="M730" s="4"/>
      <c r="N730" s="4"/>
    </row>
    <row r="731" spans="13:14">
      <c r="M731" s="4"/>
      <c r="N731" s="4"/>
    </row>
    <row r="732" spans="13:14">
      <c r="M732" s="4"/>
      <c r="N732" s="4"/>
    </row>
    <row r="733" spans="13:14">
      <c r="M733" s="4"/>
      <c r="N733" s="4"/>
    </row>
    <row r="734" spans="13:14">
      <c r="M734" s="4"/>
      <c r="N734" s="4"/>
    </row>
    <row r="735" spans="13:14">
      <c r="M735" s="4"/>
      <c r="N735" s="4"/>
    </row>
    <row r="736" spans="13:14">
      <c r="M736" s="4"/>
      <c r="N736" s="4"/>
    </row>
    <row r="737" spans="13:14">
      <c r="M737" s="4"/>
      <c r="N737" s="4"/>
    </row>
    <row r="738" spans="13:14">
      <c r="M738" s="4"/>
      <c r="N738" s="4"/>
    </row>
    <row r="739" spans="13:14">
      <c r="M739" s="4"/>
      <c r="N739" s="4"/>
    </row>
    <row r="740" spans="13:14">
      <c r="M740" s="4"/>
      <c r="N740" s="4"/>
    </row>
    <row r="741" spans="13:14">
      <c r="M741" s="4"/>
      <c r="N741" s="4"/>
    </row>
    <row r="742" spans="13:14">
      <c r="M742" s="4"/>
      <c r="N742" s="4"/>
    </row>
    <row r="743" spans="13:14">
      <c r="M743" s="4"/>
      <c r="N743" s="4"/>
    </row>
    <row r="744" spans="13:14">
      <c r="M744" s="4"/>
      <c r="N744" s="4"/>
    </row>
    <row r="745" spans="13:14">
      <c r="M745" s="4"/>
      <c r="N745" s="4"/>
    </row>
    <row r="746" spans="13:14">
      <c r="M746" s="4"/>
      <c r="N746" s="4"/>
    </row>
    <row r="747" spans="13:14">
      <c r="M747" s="4"/>
      <c r="N747" s="4"/>
    </row>
    <row r="748" spans="13:14">
      <c r="M748" s="4"/>
      <c r="N748" s="4"/>
    </row>
    <row r="749" spans="13:14">
      <c r="M749" s="4"/>
      <c r="N749" s="4"/>
    </row>
    <row r="750" spans="13:14">
      <c r="M750" s="4"/>
      <c r="N750" s="4"/>
    </row>
    <row r="751" spans="13:14">
      <c r="M751" s="4"/>
      <c r="N751" s="4"/>
    </row>
    <row r="752" spans="13:14">
      <c r="M752" s="4"/>
      <c r="N752" s="4"/>
    </row>
    <row r="753" spans="13:14">
      <c r="M753" s="4"/>
      <c r="N753" s="4"/>
    </row>
    <row r="754" spans="13:14">
      <c r="M754" s="4"/>
      <c r="N754" s="4"/>
    </row>
    <row r="755" spans="13:14">
      <c r="M755" s="4"/>
      <c r="N755" s="4"/>
    </row>
    <row r="756" spans="13:14">
      <c r="M756" s="4"/>
      <c r="N756" s="4"/>
    </row>
    <row r="757" spans="13:14">
      <c r="M757" s="4"/>
      <c r="N757" s="4"/>
    </row>
    <row r="758" spans="13:14">
      <c r="M758" s="4"/>
      <c r="N758" s="4"/>
    </row>
    <row r="759" spans="13:14">
      <c r="M759" s="4"/>
      <c r="N759" s="4"/>
    </row>
    <row r="760" spans="13:14">
      <c r="M760" s="4"/>
      <c r="N760" s="4"/>
    </row>
    <row r="761" spans="13:14">
      <c r="M761" s="4"/>
      <c r="N761" s="4"/>
    </row>
    <row r="762" spans="13:14">
      <c r="M762" s="4"/>
      <c r="N762" s="4"/>
    </row>
    <row r="763" spans="13:14">
      <c r="M763" s="4"/>
      <c r="N763" s="4"/>
    </row>
    <row r="764" spans="13:14">
      <c r="M764" s="4"/>
      <c r="N764" s="4"/>
    </row>
    <row r="765" spans="13:14">
      <c r="M765" s="4"/>
      <c r="N765" s="4"/>
    </row>
    <row r="766" spans="13:14">
      <c r="M766" s="4"/>
      <c r="N766" s="4"/>
    </row>
    <row r="767" spans="13:14">
      <c r="M767" s="4"/>
      <c r="N767" s="4"/>
    </row>
    <row r="768" spans="13:14">
      <c r="M768" s="4"/>
      <c r="N768" s="4"/>
    </row>
    <row r="769" spans="13:14">
      <c r="M769" s="4"/>
      <c r="N769" s="4"/>
    </row>
    <row r="770" spans="13:14">
      <c r="M770" s="4"/>
      <c r="N770" s="4"/>
    </row>
    <row r="771" spans="13:14">
      <c r="M771" s="4"/>
      <c r="N771" s="4"/>
    </row>
    <row r="772" spans="13:14">
      <c r="M772" s="4"/>
      <c r="N772" s="4"/>
    </row>
    <row r="773" spans="13:14">
      <c r="M773" s="4"/>
      <c r="N773" s="4"/>
    </row>
    <row r="774" spans="13:14">
      <c r="M774" s="4"/>
      <c r="N774" s="4"/>
    </row>
    <row r="775" spans="13:14">
      <c r="M775" s="4"/>
      <c r="N775" s="4"/>
    </row>
    <row r="776" spans="13:14">
      <c r="M776" s="4"/>
      <c r="N776" s="4"/>
    </row>
    <row r="777" spans="13:14">
      <c r="M777" s="4"/>
      <c r="N777" s="4"/>
    </row>
    <row r="778" spans="13:14">
      <c r="M778" s="4"/>
      <c r="N778" s="4"/>
    </row>
    <row r="779" spans="13:14">
      <c r="M779" s="4"/>
      <c r="N779" s="4"/>
    </row>
    <row r="780" spans="13:14">
      <c r="M780" s="4"/>
      <c r="N780" s="4"/>
    </row>
    <row r="781" spans="13:14">
      <c r="M781" s="4"/>
      <c r="N781" s="4"/>
    </row>
    <row r="782" spans="13:14">
      <c r="M782" s="4"/>
      <c r="N782" s="4"/>
    </row>
    <row r="783" spans="13:14">
      <c r="M783" s="4"/>
      <c r="N783" s="4"/>
    </row>
    <row r="784" spans="13:14">
      <c r="M784" s="4"/>
      <c r="N784" s="4"/>
    </row>
    <row r="785" spans="13:14">
      <c r="M785" s="4"/>
      <c r="N785" s="4"/>
    </row>
    <row r="786" spans="13:14">
      <c r="M786" s="4"/>
      <c r="N786" s="4"/>
    </row>
    <row r="787" spans="13:14">
      <c r="M787" s="4"/>
      <c r="N787" s="4"/>
    </row>
    <row r="788" spans="13:14">
      <c r="M788" s="4"/>
      <c r="N788" s="4"/>
    </row>
    <row r="789" spans="13:14">
      <c r="M789" s="4"/>
      <c r="N789" s="4"/>
    </row>
    <row r="790" spans="13:14">
      <c r="M790" s="4"/>
      <c r="N790" s="4"/>
    </row>
    <row r="791" spans="13:14">
      <c r="M791" s="4"/>
      <c r="N791" s="4"/>
    </row>
    <row r="792" spans="13:14">
      <c r="M792" s="4"/>
      <c r="N792" s="4"/>
    </row>
    <row r="793" spans="13:14">
      <c r="M793" s="4"/>
      <c r="N793" s="4"/>
    </row>
    <row r="794" spans="13:14">
      <c r="M794" s="4"/>
      <c r="N794" s="4"/>
    </row>
    <row r="795" spans="13:14">
      <c r="M795" s="4"/>
      <c r="N795" s="4"/>
    </row>
    <row r="796" spans="13:14">
      <c r="M796" s="4"/>
      <c r="N796" s="4"/>
    </row>
    <row r="797" spans="13:14">
      <c r="M797" s="4"/>
      <c r="N797" s="4"/>
    </row>
    <row r="798" spans="13:14">
      <c r="M798" s="4"/>
      <c r="N798" s="4"/>
    </row>
    <row r="799" spans="13:14">
      <c r="M799" s="4"/>
      <c r="N799" s="4"/>
    </row>
    <row r="800" spans="13:14">
      <c r="M800" s="4"/>
      <c r="N800" s="4"/>
    </row>
    <row r="801" spans="13:14">
      <c r="M801" s="4"/>
      <c r="N801" s="4"/>
    </row>
    <row r="802" spans="13:14">
      <c r="M802" s="4"/>
      <c r="N802" s="4"/>
    </row>
    <row r="803" spans="13:14">
      <c r="M803" s="4"/>
      <c r="N803" s="4"/>
    </row>
    <row r="804" spans="13:14">
      <c r="M804" s="4"/>
      <c r="N804" s="4"/>
    </row>
    <row r="805" spans="13:14">
      <c r="M805" s="4"/>
      <c r="N805" s="4"/>
    </row>
    <row r="806" spans="13:14">
      <c r="M806" s="4"/>
      <c r="N806" s="4"/>
    </row>
    <row r="807" spans="13:14">
      <c r="M807" s="4"/>
      <c r="N807" s="4"/>
    </row>
    <row r="808" spans="13:14">
      <c r="M808" s="4"/>
      <c r="N808" s="4"/>
    </row>
    <row r="809" spans="13:14">
      <c r="M809" s="4"/>
      <c r="N809" s="4"/>
    </row>
    <row r="810" spans="13:14">
      <c r="M810" s="4"/>
      <c r="N810" s="4"/>
    </row>
    <row r="811" spans="13:14">
      <c r="M811" s="4"/>
      <c r="N811" s="4"/>
    </row>
    <row r="812" spans="13:14">
      <c r="M812" s="4"/>
      <c r="N812" s="4"/>
    </row>
    <row r="813" spans="13:14">
      <c r="M813" s="4"/>
      <c r="N813" s="4"/>
    </row>
    <row r="814" spans="13:14">
      <c r="M814" s="4"/>
      <c r="N814" s="4"/>
    </row>
    <row r="815" spans="13:14">
      <c r="M815" s="4"/>
      <c r="N815" s="4"/>
    </row>
    <row r="816" spans="13:14">
      <c r="M816" s="4"/>
      <c r="N816" s="4"/>
    </row>
    <row r="817" spans="13:14">
      <c r="M817" s="4"/>
      <c r="N817" s="4"/>
    </row>
    <row r="818" spans="13:14">
      <c r="M818" s="4"/>
      <c r="N818" s="4"/>
    </row>
    <row r="819" spans="13:14">
      <c r="M819" s="4"/>
      <c r="N819" s="4"/>
    </row>
    <row r="820" spans="13:14">
      <c r="M820" s="4"/>
      <c r="N820" s="4"/>
    </row>
    <row r="821" spans="13:14">
      <c r="M821" s="4"/>
      <c r="N821" s="4"/>
    </row>
    <row r="822" spans="13:14">
      <c r="M822" s="4"/>
      <c r="N822" s="4"/>
    </row>
    <row r="823" spans="13:14">
      <c r="M823" s="4"/>
      <c r="N823" s="4"/>
    </row>
    <row r="824" spans="13:14">
      <c r="M824" s="4"/>
      <c r="N824" s="4"/>
    </row>
    <row r="825" spans="13:14">
      <c r="M825" s="4"/>
      <c r="N825" s="4"/>
    </row>
    <row r="826" spans="13:14">
      <c r="M826" s="4"/>
      <c r="N826" s="4"/>
    </row>
    <row r="827" spans="13:14">
      <c r="M827" s="4"/>
      <c r="N827" s="4"/>
    </row>
    <row r="828" spans="13:14">
      <c r="M828" s="4"/>
      <c r="N828" s="4"/>
    </row>
    <row r="829" spans="13:14">
      <c r="M829" s="4"/>
      <c r="N829" s="4"/>
    </row>
    <row r="830" spans="13:14">
      <c r="M830" s="4"/>
      <c r="N830" s="4"/>
    </row>
    <row r="831" spans="13:14">
      <c r="M831" s="4"/>
      <c r="N831" s="4"/>
    </row>
    <row r="832" spans="13:14">
      <c r="M832" s="4"/>
      <c r="N832" s="4"/>
    </row>
    <row r="833" spans="13:14">
      <c r="M833" s="4"/>
      <c r="N833" s="4"/>
    </row>
    <row r="834" spans="13:14">
      <c r="M834" s="4"/>
      <c r="N834" s="4"/>
    </row>
    <row r="835" spans="13:14">
      <c r="M835" s="4"/>
      <c r="N835" s="4"/>
    </row>
    <row r="836" spans="13:14">
      <c r="M836" s="4"/>
      <c r="N836" s="4"/>
    </row>
    <row r="837" spans="13:14">
      <c r="M837" s="4"/>
      <c r="N837" s="4"/>
    </row>
    <row r="838" spans="13:14">
      <c r="M838" s="4"/>
      <c r="N838" s="4"/>
    </row>
    <row r="839" spans="13:14">
      <c r="M839" s="4"/>
      <c r="N839" s="4"/>
    </row>
    <row r="840" spans="13:14">
      <c r="M840" s="4"/>
      <c r="N840" s="4"/>
    </row>
    <row r="841" spans="13:14">
      <c r="M841" s="4"/>
      <c r="N841" s="4"/>
    </row>
    <row r="842" spans="13:14">
      <c r="M842" s="4"/>
      <c r="N842" s="4"/>
    </row>
    <row r="843" spans="13:14">
      <c r="M843" s="4"/>
      <c r="N843" s="4"/>
    </row>
    <row r="844" spans="13:14">
      <c r="M844" s="4"/>
      <c r="N844" s="4"/>
    </row>
    <row r="845" spans="13:14">
      <c r="M845" s="4"/>
      <c r="N845" s="4"/>
    </row>
    <row r="846" spans="13:14">
      <c r="M846" s="4"/>
      <c r="N846" s="4"/>
    </row>
    <row r="847" spans="13:14">
      <c r="M847" s="4"/>
      <c r="N847" s="4"/>
    </row>
    <row r="848" spans="13:14">
      <c r="M848" s="4"/>
      <c r="N848" s="4"/>
    </row>
    <row r="849" spans="13:14">
      <c r="M849" s="4"/>
      <c r="N849" s="4"/>
    </row>
    <row r="850" spans="13:14">
      <c r="M850" s="4"/>
      <c r="N850" s="4"/>
    </row>
    <row r="851" spans="13:14">
      <c r="M851" s="4"/>
      <c r="N851" s="4"/>
    </row>
    <row r="852" spans="13:14">
      <c r="M852" s="4"/>
      <c r="N852" s="4"/>
    </row>
    <row r="853" spans="13:14">
      <c r="M853" s="4"/>
      <c r="N853" s="4"/>
    </row>
    <row r="854" spans="13:14">
      <c r="M854" s="4"/>
      <c r="N854" s="4"/>
    </row>
    <row r="855" spans="13:14">
      <c r="M855" s="4"/>
      <c r="N855" s="4"/>
    </row>
    <row r="856" spans="13:14">
      <c r="M856" s="4"/>
      <c r="N856" s="4"/>
    </row>
    <row r="857" spans="13:14">
      <c r="M857" s="4"/>
      <c r="N857" s="4"/>
    </row>
    <row r="858" spans="13:14">
      <c r="M858" s="4"/>
      <c r="N858" s="4"/>
    </row>
    <row r="859" spans="13:14">
      <c r="M859" s="4"/>
      <c r="N859" s="4"/>
    </row>
    <row r="860" spans="13:14">
      <c r="M860" s="4"/>
      <c r="N860" s="4"/>
    </row>
    <row r="861" spans="13:14">
      <c r="M861" s="4"/>
      <c r="N861" s="4"/>
    </row>
    <row r="862" spans="13:14">
      <c r="M862" s="4"/>
      <c r="N862" s="4"/>
    </row>
    <row r="863" spans="13:14">
      <c r="M863" s="4"/>
      <c r="N863" s="4"/>
    </row>
    <row r="864" spans="13:14">
      <c r="M864" s="4"/>
      <c r="N864" s="4"/>
    </row>
    <row r="865" spans="13:14">
      <c r="M865" s="4"/>
      <c r="N865" s="4"/>
    </row>
    <row r="866" spans="13:14">
      <c r="M866" s="4"/>
      <c r="N866" s="4"/>
    </row>
    <row r="867" spans="13:14">
      <c r="M867" s="4"/>
      <c r="N867" s="4"/>
    </row>
    <row r="868" spans="13:14">
      <c r="M868" s="4"/>
      <c r="N868" s="4"/>
    </row>
    <row r="869" spans="13:14">
      <c r="M869" s="4"/>
      <c r="N869" s="4"/>
    </row>
    <row r="870" spans="13:14">
      <c r="M870" s="4"/>
      <c r="N870" s="4"/>
    </row>
    <row r="871" spans="13:14">
      <c r="M871" s="4"/>
      <c r="N871" s="4"/>
    </row>
    <row r="872" spans="13:14">
      <c r="M872" s="4"/>
      <c r="N872" s="4"/>
    </row>
    <row r="873" spans="13:14">
      <c r="M873" s="4"/>
      <c r="N873" s="4"/>
    </row>
    <row r="874" spans="13:14">
      <c r="M874" s="4"/>
      <c r="N874" s="4"/>
    </row>
    <row r="875" spans="13:14">
      <c r="M875" s="4"/>
      <c r="N875" s="4"/>
    </row>
    <row r="876" spans="13:14">
      <c r="M876" s="4"/>
      <c r="N876" s="4"/>
    </row>
    <row r="877" spans="13:14">
      <c r="M877" s="4"/>
      <c r="N877" s="4"/>
    </row>
    <row r="878" spans="13:14">
      <c r="M878" s="4"/>
      <c r="N878" s="4"/>
    </row>
    <row r="879" spans="13:14">
      <c r="M879" s="4"/>
      <c r="N879" s="4"/>
    </row>
    <row r="880" spans="13:14">
      <c r="M880" s="4"/>
      <c r="N880" s="4"/>
    </row>
    <row r="881" spans="13:14">
      <c r="M881" s="4"/>
      <c r="N881" s="4"/>
    </row>
    <row r="882" spans="13:14">
      <c r="M882" s="4"/>
      <c r="N882" s="4"/>
    </row>
    <row r="883" spans="13:14">
      <c r="M883" s="4"/>
      <c r="N883" s="4"/>
    </row>
    <row r="884" spans="13:14">
      <c r="M884" s="4"/>
      <c r="N884" s="4"/>
    </row>
    <row r="885" spans="13:14">
      <c r="M885" s="4"/>
      <c r="N885" s="4"/>
    </row>
    <row r="886" spans="13:14">
      <c r="M886" s="4"/>
      <c r="N886" s="4"/>
    </row>
    <row r="887" spans="13:14">
      <c r="M887" s="4"/>
      <c r="N887" s="4"/>
    </row>
    <row r="888" spans="13:14">
      <c r="M888" s="4"/>
      <c r="N888" s="4"/>
    </row>
    <row r="889" spans="13:14">
      <c r="M889" s="4"/>
      <c r="N889" s="4"/>
    </row>
    <row r="890" spans="13:14">
      <c r="M890" s="4"/>
      <c r="N890" s="4"/>
    </row>
    <row r="891" spans="13:14">
      <c r="M891" s="4"/>
      <c r="N891" s="4"/>
    </row>
    <row r="892" spans="13:14">
      <c r="M892" s="4"/>
      <c r="N892" s="4"/>
    </row>
    <row r="893" spans="13:14">
      <c r="M893" s="4"/>
      <c r="N893" s="4"/>
    </row>
    <row r="894" spans="13:14">
      <c r="M894" s="4"/>
      <c r="N894" s="4"/>
    </row>
    <row r="895" spans="13:14">
      <c r="M895" s="4"/>
      <c r="N895" s="4"/>
    </row>
    <row r="896" spans="13:14">
      <c r="M896" s="4"/>
      <c r="N896" s="4"/>
    </row>
    <row r="897" spans="13:14">
      <c r="M897" s="4"/>
      <c r="N897" s="4"/>
    </row>
    <row r="898" spans="13:14">
      <c r="M898" s="4"/>
      <c r="N898" s="4"/>
    </row>
    <row r="899" spans="13:14">
      <c r="M899" s="4"/>
      <c r="N899" s="4"/>
    </row>
    <row r="900" spans="13:14">
      <c r="M900" s="4"/>
      <c r="N900" s="4"/>
    </row>
    <row r="901" spans="13:14">
      <c r="M901" s="4"/>
      <c r="N901" s="4"/>
    </row>
    <row r="902" spans="13:14">
      <c r="M902" s="4"/>
      <c r="N902" s="4"/>
    </row>
    <row r="903" spans="13:14">
      <c r="M903" s="4"/>
      <c r="N903" s="4"/>
    </row>
    <row r="904" spans="13:14">
      <c r="M904" s="4"/>
      <c r="N904" s="4"/>
    </row>
    <row r="905" spans="13:14">
      <c r="M905" s="4"/>
      <c r="N905" s="4"/>
    </row>
    <row r="906" spans="13:14">
      <c r="M906" s="4"/>
      <c r="N906" s="4"/>
    </row>
    <row r="907" spans="13:14">
      <c r="M907" s="4"/>
      <c r="N907" s="4"/>
    </row>
    <row r="908" spans="13:14">
      <c r="M908" s="4"/>
      <c r="N908" s="4"/>
    </row>
    <row r="909" spans="13:14">
      <c r="M909" s="4"/>
      <c r="N909" s="4"/>
    </row>
    <row r="910" spans="13:14">
      <c r="M910" s="4"/>
      <c r="N910" s="4"/>
    </row>
    <row r="911" spans="13:14">
      <c r="M911" s="4"/>
      <c r="N911" s="4"/>
    </row>
    <row r="912" spans="13:14">
      <c r="M912" s="4"/>
      <c r="N912" s="4"/>
    </row>
    <row r="913" spans="13:14">
      <c r="M913" s="4"/>
      <c r="N913" s="4"/>
    </row>
    <row r="914" spans="13:14">
      <c r="M914" s="4"/>
      <c r="N914" s="4"/>
    </row>
    <row r="915" spans="13:14">
      <c r="M915" s="4"/>
      <c r="N915" s="4"/>
    </row>
    <row r="916" spans="13:14">
      <c r="M916" s="4"/>
      <c r="N916" s="4"/>
    </row>
    <row r="917" spans="13:14">
      <c r="M917" s="4"/>
      <c r="N917" s="4"/>
    </row>
    <row r="918" spans="13:14">
      <c r="M918" s="4"/>
      <c r="N918" s="4"/>
    </row>
    <row r="919" spans="13:14">
      <c r="M919" s="4"/>
      <c r="N919" s="4"/>
    </row>
    <row r="920" spans="13:14">
      <c r="M920" s="4"/>
      <c r="N920" s="4"/>
    </row>
    <row r="921" spans="13:14">
      <c r="M921" s="4"/>
      <c r="N921" s="4"/>
    </row>
    <row r="922" spans="13:14">
      <c r="M922" s="4"/>
      <c r="N922" s="4"/>
    </row>
    <row r="923" spans="13:14">
      <c r="M923" s="4"/>
      <c r="N923" s="4"/>
    </row>
    <row r="924" spans="13:14">
      <c r="M924" s="4"/>
      <c r="N924" s="4"/>
    </row>
    <row r="925" spans="13:14">
      <c r="M925" s="4"/>
      <c r="N925" s="4"/>
    </row>
    <row r="926" spans="13:14">
      <c r="M926" s="4"/>
      <c r="N926" s="4"/>
    </row>
    <row r="927" spans="13:14">
      <c r="M927" s="4"/>
      <c r="N927" s="4"/>
    </row>
    <row r="928" spans="13:14">
      <c r="M928" s="4"/>
      <c r="N928" s="4"/>
    </row>
    <row r="929" spans="13:14">
      <c r="M929" s="4"/>
      <c r="N929" s="4"/>
    </row>
    <row r="930" spans="13:14">
      <c r="M930" s="4"/>
      <c r="N930" s="4"/>
    </row>
    <row r="931" spans="13:14">
      <c r="M931" s="4"/>
      <c r="N931" s="4"/>
    </row>
    <row r="932" spans="13:14">
      <c r="M932" s="4"/>
      <c r="N932" s="4"/>
    </row>
    <row r="933" spans="13:14">
      <c r="M933" s="4"/>
      <c r="N933" s="4"/>
    </row>
    <row r="934" spans="13:14">
      <c r="M934" s="4"/>
      <c r="N934" s="4"/>
    </row>
    <row r="935" spans="13:14">
      <c r="M935" s="4"/>
      <c r="N935" s="4"/>
    </row>
    <row r="936" spans="13:14">
      <c r="M936" s="4"/>
      <c r="N936" s="4"/>
    </row>
    <row r="937" spans="13:14">
      <c r="M937" s="4"/>
      <c r="N937" s="4"/>
    </row>
    <row r="938" spans="13:14">
      <c r="M938" s="4"/>
      <c r="N938" s="4"/>
    </row>
    <row r="939" spans="13:14">
      <c r="M939" s="4"/>
      <c r="N939" s="4"/>
    </row>
    <row r="940" spans="13:14">
      <c r="M940" s="4"/>
      <c r="N940" s="4"/>
    </row>
    <row r="941" spans="13:14">
      <c r="M941" s="4"/>
      <c r="N941" s="4"/>
    </row>
    <row r="942" spans="13:14">
      <c r="M942" s="4"/>
      <c r="N942" s="4"/>
    </row>
    <row r="943" spans="13:14">
      <c r="M943" s="4"/>
      <c r="N943" s="4"/>
    </row>
    <row r="944" spans="13:14">
      <c r="M944" s="4"/>
      <c r="N944" s="4"/>
    </row>
    <row r="945" spans="13:14">
      <c r="M945" s="4"/>
      <c r="N945" s="4"/>
    </row>
    <row r="946" spans="13:14">
      <c r="M946" s="4"/>
      <c r="N946" s="4"/>
    </row>
    <row r="947" spans="13:14">
      <c r="M947" s="4"/>
      <c r="N947" s="4"/>
    </row>
    <row r="948" spans="13:14">
      <c r="M948" s="4"/>
      <c r="N948" s="4"/>
    </row>
    <row r="949" spans="13:14">
      <c r="M949" s="4"/>
      <c r="N949" s="4"/>
    </row>
    <row r="950" spans="13:14">
      <c r="M950" s="4"/>
      <c r="N950" s="4"/>
    </row>
    <row r="951" spans="13:14">
      <c r="M951" s="4"/>
      <c r="N951" s="4"/>
    </row>
    <row r="952" spans="13:14">
      <c r="M952" s="4"/>
      <c r="N952" s="4"/>
    </row>
    <row r="953" spans="13:14">
      <c r="M953" s="4"/>
      <c r="N953" s="4"/>
    </row>
    <row r="954" spans="13:14">
      <c r="M954" s="4"/>
      <c r="N954" s="4"/>
    </row>
    <row r="955" spans="13:14">
      <c r="M955" s="4"/>
      <c r="N955" s="4"/>
    </row>
    <row r="956" spans="13:14">
      <c r="M956" s="4"/>
      <c r="N956" s="4"/>
    </row>
    <row r="957" spans="13:14">
      <c r="M957" s="4"/>
      <c r="N957" s="4"/>
    </row>
    <row r="958" spans="13:14">
      <c r="M958" s="4"/>
      <c r="N958" s="4"/>
    </row>
    <row r="959" spans="13:14">
      <c r="M959" s="4"/>
      <c r="N959" s="4"/>
    </row>
    <row r="960" spans="13:14">
      <c r="M960" s="4"/>
      <c r="N960" s="4"/>
    </row>
    <row r="961" spans="13:14">
      <c r="M961" s="4"/>
      <c r="N961" s="4"/>
    </row>
    <row r="962" spans="13:14">
      <c r="M962" s="4"/>
      <c r="N962" s="4"/>
    </row>
    <row r="963" spans="13:14">
      <c r="M963" s="4"/>
      <c r="N963" s="4"/>
    </row>
    <row r="964" spans="13:14">
      <c r="M964" s="4"/>
      <c r="N964" s="4"/>
    </row>
    <row r="965" spans="13:14">
      <c r="M965" s="4"/>
      <c r="N965" s="4"/>
    </row>
    <row r="966" spans="13:14">
      <c r="M966" s="4"/>
      <c r="N966" s="4"/>
    </row>
    <row r="967" spans="13:14">
      <c r="M967" s="4"/>
      <c r="N967" s="4"/>
    </row>
    <row r="968" spans="13:14">
      <c r="M968" s="4"/>
      <c r="N968" s="4"/>
    </row>
    <row r="969" spans="13:14">
      <c r="M969" s="4"/>
      <c r="N969" s="4"/>
    </row>
    <row r="970" spans="13:14">
      <c r="M970" s="4"/>
      <c r="N970" s="4"/>
    </row>
    <row r="971" spans="13:14">
      <c r="M971" s="4"/>
      <c r="N971" s="4"/>
    </row>
    <row r="972" spans="13:14">
      <c r="M972" s="4"/>
      <c r="N972" s="4"/>
    </row>
    <row r="973" spans="13:14">
      <c r="M973" s="4"/>
      <c r="N973" s="4"/>
    </row>
    <row r="974" spans="13:14">
      <c r="M974" s="4"/>
      <c r="N974" s="4"/>
    </row>
    <row r="975" spans="13:14">
      <c r="M975" s="4"/>
      <c r="N975" s="4"/>
    </row>
    <row r="976" spans="13:14">
      <c r="M976" s="4"/>
      <c r="N976" s="4"/>
    </row>
    <row r="977" spans="13:14">
      <c r="M977" s="4"/>
      <c r="N977" s="4"/>
    </row>
    <row r="978" spans="13:14">
      <c r="M978" s="4"/>
      <c r="N978" s="4"/>
    </row>
    <row r="979" spans="13:14">
      <c r="M979" s="4"/>
      <c r="N979" s="4"/>
    </row>
    <row r="980" spans="13:14">
      <c r="M980" s="4"/>
      <c r="N980" s="4"/>
    </row>
    <row r="981" spans="13:14">
      <c r="M981" s="4"/>
      <c r="N981" s="4"/>
    </row>
    <row r="982" spans="13:14">
      <c r="M982" s="4"/>
      <c r="N982" s="4"/>
    </row>
    <row r="983" spans="13:14">
      <c r="M983" s="4"/>
      <c r="N983" s="4"/>
    </row>
    <row r="984" spans="13:14">
      <c r="M984" s="4"/>
      <c r="N984" s="4"/>
    </row>
    <row r="985" spans="13:14">
      <c r="M985" s="4"/>
      <c r="N985" s="4"/>
    </row>
    <row r="986" spans="13:14">
      <c r="M986" s="4"/>
      <c r="N986" s="4"/>
    </row>
    <row r="987" spans="13:14">
      <c r="M987" s="4"/>
      <c r="N987" s="4"/>
    </row>
    <row r="988" spans="13:14">
      <c r="M988" s="4"/>
      <c r="N988" s="4"/>
    </row>
    <row r="989" spans="13:14">
      <c r="M989" s="4"/>
      <c r="N989" s="4"/>
    </row>
    <row r="990" spans="13:14">
      <c r="M990" s="4"/>
      <c r="N990" s="4"/>
    </row>
    <row r="991" spans="13:14">
      <c r="M991" s="4"/>
      <c r="N991" s="4"/>
    </row>
    <row r="992" spans="13:14">
      <c r="M992" s="4"/>
      <c r="N992" s="4"/>
    </row>
    <row r="993" spans="13:14">
      <c r="M993" s="4"/>
      <c r="N993" s="4"/>
    </row>
    <row r="994" spans="13:14">
      <c r="M994" s="4"/>
      <c r="N994" s="4"/>
    </row>
    <row r="995" spans="13:14">
      <c r="M995" s="4"/>
      <c r="N995" s="4"/>
    </row>
    <row r="996" spans="13:14">
      <c r="M996" s="4"/>
      <c r="N996" s="4"/>
    </row>
    <row r="997" spans="13:14">
      <c r="M997" s="4"/>
      <c r="N997" s="4"/>
    </row>
    <row r="998" spans="13:14">
      <c r="M998" s="4"/>
      <c r="N998" s="4"/>
    </row>
    <row r="999" spans="13:14">
      <c r="M999" s="4"/>
      <c r="N999" s="4"/>
    </row>
    <row r="1000" spans="13:14">
      <c r="M1000" s="4"/>
      <c r="N1000" s="4"/>
    </row>
    <row r="1001" spans="13:14">
      <c r="M1001" s="4"/>
      <c r="N1001" s="4"/>
    </row>
    <row r="1002" spans="13:14">
      <c r="M1002" s="4"/>
      <c r="N1002" s="4"/>
    </row>
    <row r="1003" spans="13:14">
      <c r="M1003" s="4"/>
      <c r="N1003" s="4"/>
    </row>
    <row r="1004" spans="13:14">
      <c r="M1004" s="4"/>
      <c r="N1004" s="4"/>
    </row>
    <row r="1005" spans="13:14">
      <c r="M1005" s="4"/>
      <c r="N1005" s="4"/>
    </row>
    <row r="1006" spans="13:14">
      <c r="M1006" s="4"/>
      <c r="N1006" s="4"/>
    </row>
    <row r="1007" spans="13:14">
      <c r="M1007" s="4"/>
      <c r="N1007" s="4"/>
    </row>
    <row r="1008" spans="13:14">
      <c r="M1008" s="4"/>
      <c r="N1008" s="4"/>
    </row>
    <row r="1009" spans="13:14">
      <c r="M1009" s="4"/>
      <c r="N1009" s="4"/>
    </row>
    <row r="1010" spans="13:14">
      <c r="M1010" s="4"/>
      <c r="N1010" s="4"/>
    </row>
    <row r="1011" spans="13:14">
      <c r="M1011" s="4"/>
      <c r="N1011" s="4"/>
    </row>
    <row r="1012" spans="13:14">
      <c r="M1012" s="4"/>
      <c r="N1012" s="4"/>
    </row>
    <row r="1013" spans="13:14">
      <c r="M1013" s="4"/>
      <c r="N1013" s="4"/>
    </row>
    <row r="1014" spans="13:14">
      <c r="M1014" s="4"/>
      <c r="N1014" s="4"/>
    </row>
    <row r="1015" spans="13:14">
      <c r="M1015" s="4"/>
      <c r="N1015" s="4"/>
    </row>
    <row r="1016" spans="13:14">
      <c r="M1016" s="4"/>
      <c r="N1016" s="4"/>
    </row>
    <row r="1017" spans="13:14">
      <c r="M1017" s="4"/>
      <c r="N1017" s="4"/>
    </row>
    <row r="1018" spans="13:14">
      <c r="M1018" s="4"/>
      <c r="N1018" s="4"/>
    </row>
    <row r="1019" spans="13:14">
      <c r="M1019" s="4"/>
      <c r="N1019" s="4"/>
    </row>
    <row r="1020" spans="13:14">
      <c r="M1020" s="4"/>
      <c r="N1020" s="4"/>
    </row>
    <row r="1021" spans="13:14">
      <c r="M1021" s="4"/>
      <c r="N1021" s="4"/>
    </row>
    <row r="1022" spans="13:14">
      <c r="M1022" s="4"/>
      <c r="N1022" s="4"/>
    </row>
    <row r="1023" spans="13:14">
      <c r="M1023" s="4"/>
      <c r="N1023" s="4"/>
    </row>
    <row r="1024" spans="13:14">
      <c r="M1024" s="4"/>
      <c r="N1024" s="4"/>
    </row>
    <row r="1025" spans="13:14">
      <c r="M1025" s="4"/>
      <c r="N1025" s="4"/>
    </row>
    <row r="1026" spans="13:14">
      <c r="M1026" s="4"/>
      <c r="N1026" s="4"/>
    </row>
    <row r="1027" spans="13:14">
      <c r="M1027" s="4"/>
      <c r="N1027" s="4"/>
    </row>
    <row r="1028" spans="13:14">
      <c r="M1028" s="4"/>
      <c r="N1028" s="4"/>
    </row>
    <row r="1029" spans="13:14">
      <c r="M1029" s="4"/>
      <c r="N1029" s="4"/>
    </row>
    <row r="1030" spans="13:14">
      <c r="M1030" s="4"/>
      <c r="N1030" s="4"/>
    </row>
    <row r="1031" spans="13:14">
      <c r="M1031" s="4"/>
      <c r="N1031" s="4"/>
    </row>
    <row r="1032" spans="13:14">
      <c r="M1032" s="4"/>
      <c r="N1032" s="4"/>
    </row>
    <row r="1033" spans="13:14">
      <c r="M1033" s="4"/>
      <c r="N1033" s="4"/>
    </row>
    <row r="1034" spans="13:14">
      <c r="M1034" s="4"/>
      <c r="N1034" s="4"/>
    </row>
    <row r="1035" spans="13:14">
      <c r="M1035" s="4"/>
      <c r="N1035" s="4"/>
    </row>
    <row r="1036" spans="13:14">
      <c r="M1036" s="4"/>
      <c r="N1036" s="4"/>
    </row>
    <row r="1037" spans="13:14">
      <c r="M1037" s="4"/>
      <c r="N1037" s="4"/>
    </row>
    <row r="1038" spans="13:14">
      <c r="M1038" s="4"/>
      <c r="N1038" s="4"/>
    </row>
    <row r="1039" spans="13:14">
      <c r="M1039" s="4"/>
      <c r="N1039" s="4"/>
    </row>
    <row r="1040" spans="13:14">
      <c r="M1040" s="4"/>
      <c r="N1040" s="4"/>
    </row>
    <row r="1041" spans="13:14">
      <c r="M1041" s="4"/>
      <c r="N1041" s="4"/>
    </row>
    <row r="1042" spans="13:14">
      <c r="M1042" s="4"/>
      <c r="N1042" s="4"/>
    </row>
    <row r="1043" spans="13:14">
      <c r="M1043" s="4"/>
      <c r="N1043" s="4"/>
    </row>
    <row r="1044" spans="13:14">
      <c r="M1044" s="4"/>
      <c r="N1044" s="4"/>
    </row>
    <row r="1045" spans="13:14">
      <c r="M1045" s="4"/>
      <c r="N1045" s="4"/>
    </row>
    <row r="1046" spans="13:14">
      <c r="M1046" s="4"/>
      <c r="N1046" s="4"/>
    </row>
    <row r="1047" spans="13:14">
      <c r="M1047" s="4"/>
      <c r="N1047" s="4"/>
    </row>
    <row r="1048" spans="13:14">
      <c r="M1048" s="4"/>
      <c r="N1048" s="4"/>
    </row>
    <row r="1049" spans="13:14">
      <c r="M1049" s="4"/>
      <c r="N1049" s="4"/>
    </row>
    <row r="1050" spans="13:14">
      <c r="M1050" s="4"/>
      <c r="N1050" s="4"/>
    </row>
    <row r="1051" spans="13:14">
      <c r="M1051" s="4"/>
      <c r="N1051" s="4"/>
    </row>
    <row r="1052" spans="13:14">
      <c r="M1052" s="4"/>
      <c r="N1052" s="4"/>
    </row>
    <row r="1053" spans="13:14">
      <c r="M1053" s="4"/>
      <c r="N1053" s="4"/>
    </row>
    <row r="1054" spans="13:14">
      <c r="M1054" s="4"/>
      <c r="N1054" s="4"/>
    </row>
    <row r="1055" spans="13:14">
      <c r="M1055" s="4"/>
      <c r="N1055" s="4"/>
    </row>
    <row r="1056" spans="13:14">
      <c r="M1056" s="4"/>
      <c r="N1056" s="4"/>
    </row>
    <row r="1057" spans="13:14">
      <c r="M1057" s="4"/>
      <c r="N1057" s="4"/>
    </row>
    <row r="1058" spans="13:14">
      <c r="M1058" s="4"/>
      <c r="N1058" s="4"/>
    </row>
    <row r="1059" spans="13:14">
      <c r="M1059" s="4"/>
      <c r="N1059" s="4"/>
    </row>
    <row r="1060" spans="13:14">
      <c r="M1060" s="4"/>
      <c r="N1060" s="4"/>
    </row>
    <row r="1061" spans="13:14">
      <c r="M1061" s="4"/>
      <c r="N1061" s="4"/>
    </row>
    <row r="1062" spans="13:14">
      <c r="M1062" s="4"/>
      <c r="N1062" s="4"/>
    </row>
    <row r="1063" spans="13:14">
      <c r="M1063" s="4"/>
      <c r="N1063" s="4"/>
    </row>
    <row r="1064" spans="13:14">
      <c r="M1064" s="4"/>
      <c r="N1064" s="4"/>
    </row>
    <row r="1065" spans="13:14">
      <c r="M1065" s="4"/>
      <c r="N1065" s="4"/>
    </row>
    <row r="1066" spans="13:14">
      <c r="M1066" s="4"/>
      <c r="N1066" s="4"/>
    </row>
    <row r="1067" spans="13:14">
      <c r="M1067" s="4"/>
      <c r="N1067" s="4"/>
    </row>
    <row r="1068" spans="13:14">
      <c r="M1068" s="4"/>
      <c r="N1068" s="4"/>
    </row>
    <row r="1069" spans="13:14">
      <c r="M1069" s="4"/>
      <c r="N1069" s="4"/>
    </row>
    <row r="1070" spans="13:14">
      <c r="M1070" s="4"/>
      <c r="N1070" s="4"/>
    </row>
    <row r="1071" spans="13:14">
      <c r="M1071" s="4"/>
      <c r="N1071" s="4"/>
    </row>
    <row r="1072" spans="13:14">
      <c r="M1072" s="4"/>
      <c r="N1072" s="4"/>
    </row>
    <row r="1073" spans="13:14">
      <c r="M1073" s="4"/>
      <c r="N1073" s="4"/>
    </row>
    <row r="1074" spans="13:14">
      <c r="M1074" s="4"/>
      <c r="N1074" s="4"/>
    </row>
    <row r="1075" spans="13:14">
      <c r="M1075" s="4"/>
      <c r="N1075" s="4"/>
    </row>
    <row r="1076" spans="13:14">
      <c r="M1076" s="4"/>
      <c r="N1076" s="4"/>
    </row>
    <row r="1077" spans="13:14">
      <c r="M1077" s="4"/>
      <c r="N1077" s="4"/>
    </row>
    <row r="1078" spans="13:14">
      <c r="M1078" s="4"/>
      <c r="N1078" s="4"/>
    </row>
    <row r="1079" spans="13:14">
      <c r="M1079" s="4"/>
      <c r="N1079" s="4"/>
    </row>
    <row r="1080" spans="13:14">
      <c r="M1080" s="4"/>
      <c r="N1080" s="4"/>
    </row>
    <row r="1081" spans="13:14">
      <c r="M1081" s="4"/>
      <c r="N1081" s="4"/>
    </row>
    <row r="1082" spans="13:14">
      <c r="M1082" s="4"/>
      <c r="N1082" s="4"/>
    </row>
    <row r="1083" spans="13:14">
      <c r="M1083" s="4"/>
      <c r="N1083" s="4"/>
    </row>
    <row r="1084" spans="13:14">
      <c r="M1084" s="4"/>
      <c r="N1084" s="4"/>
    </row>
    <row r="1085" spans="13:14">
      <c r="M1085" s="4"/>
      <c r="N1085" s="4"/>
    </row>
    <row r="1086" spans="13:14">
      <c r="M1086" s="4"/>
      <c r="N1086" s="4"/>
    </row>
    <row r="1087" spans="13:14">
      <c r="M1087" s="4"/>
      <c r="N1087" s="4"/>
    </row>
    <row r="1088" spans="13:14">
      <c r="M1088" s="4"/>
      <c r="N1088" s="4"/>
    </row>
    <row r="1089" spans="13:14">
      <c r="M1089" s="4"/>
      <c r="N1089" s="4"/>
    </row>
    <row r="1090" spans="13:14">
      <c r="M1090" s="4"/>
      <c r="N1090" s="4"/>
    </row>
    <row r="1091" spans="13:14">
      <c r="M1091" s="4"/>
      <c r="N1091" s="4"/>
    </row>
    <row r="1092" spans="13:14">
      <c r="M1092" s="4"/>
      <c r="N1092" s="4"/>
    </row>
    <row r="1093" spans="13:14">
      <c r="M1093" s="4"/>
      <c r="N1093" s="4"/>
    </row>
    <row r="1094" spans="13:14">
      <c r="M1094" s="4"/>
      <c r="N1094" s="4"/>
    </row>
    <row r="1095" spans="13:14">
      <c r="M1095" s="4"/>
      <c r="N1095" s="4"/>
    </row>
    <row r="1096" spans="13:14">
      <c r="M1096" s="4"/>
      <c r="N1096" s="4"/>
    </row>
    <row r="1097" spans="13:14">
      <c r="M1097" s="4"/>
      <c r="N1097" s="4"/>
    </row>
    <row r="1098" spans="13:14">
      <c r="M1098" s="4"/>
      <c r="N1098" s="4"/>
    </row>
    <row r="1099" spans="13:14">
      <c r="M1099" s="4"/>
      <c r="N1099" s="4"/>
    </row>
    <row r="1100" spans="13:14">
      <c r="M1100" s="4"/>
      <c r="N1100" s="4"/>
    </row>
    <row r="1101" spans="13:14">
      <c r="M1101" s="4"/>
      <c r="N1101" s="4"/>
    </row>
    <row r="1102" spans="13:14">
      <c r="M1102" s="4"/>
      <c r="N1102" s="4"/>
    </row>
    <row r="1103" spans="13:14">
      <c r="M1103" s="4"/>
      <c r="N1103" s="4"/>
    </row>
    <row r="1104" spans="13:14">
      <c r="M1104" s="4"/>
      <c r="N1104" s="4"/>
    </row>
    <row r="1105" spans="13:14">
      <c r="M1105" s="4"/>
      <c r="N1105" s="4"/>
    </row>
    <row r="1106" spans="13:14">
      <c r="M1106" s="4"/>
      <c r="N1106" s="4"/>
    </row>
    <row r="1107" spans="13:14">
      <c r="M1107" s="4"/>
      <c r="N1107" s="4"/>
    </row>
    <row r="1108" spans="13:14">
      <c r="M1108" s="4"/>
      <c r="N1108" s="4"/>
    </row>
    <row r="1109" spans="13:14">
      <c r="M1109" s="4"/>
      <c r="N1109" s="4"/>
    </row>
    <row r="1110" spans="13:14">
      <c r="M1110" s="4"/>
      <c r="N1110" s="4"/>
    </row>
    <row r="1111" spans="13:14">
      <c r="M1111" s="4"/>
      <c r="N1111" s="4"/>
    </row>
    <row r="1112" spans="13:14">
      <c r="M1112" s="4"/>
      <c r="N1112" s="4"/>
    </row>
    <row r="1113" spans="13:14">
      <c r="M1113" s="4"/>
      <c r="N1113" s="4"/>
    </row>
    <row r="1114" spans="13:14">
      <c r="M1114" s="4"/>
      <c r="N1114" s="4"/>
    </row>
    <row r="1115" spans="13:14">
      <c r="M1115" s="4"/>
      <c r="N1115" s="4"/>
    </row>
    <row r="1116" spans="13:14">
      <c r="M1116" s="4"/>
      <c r="N1116" s="4"/>
    </row>
    <row r="1117" spans="13:14">
      <c r="M1117" s="4"/>
      <c r="N1117" s="4"/>
    </row>
    <row r="1118" spans="13:14">
      <c r="M1118" s="4"/>
      <c r="N1118" s="4"/>
    </row>
    <row r="1119" spans="13:14">
      <c r="M1119" s="4"/>
      <c r="N1119" s="4"/>
    </row>
    <row r="1120" spans="13:14">
      <c r="M1120" s="4"/>
      <c r="N1120" s="4"/>
    </row>
    <row r="1121" spans="13:14">
      <c r="M1121" s="4"/>
      <c r="N1121" s="4"/>
    </row>
    <row r="1122" spans="13:14">
      <c r="M1122" s="4"/>
      <c r="N1122" s="4"/>
    </row>
    <row r="1123" spans="13:14">
      <c r="M1123" s="4"/>
      <c r="N1123" s="4"/>
    </row>
    <row r="1124" spans="13:14">
      <c r="M1124" s="4"/>
      <c r="N1124" s="4"/>
    </row>
    <row r="1125" spans="13:14">
      <c r="M1125" s="4"/>
      <c r="N1125" s="4"/>
    </row>
    <row r="1126" spans="13:14">
      <c r="M1126" s="4"/>
      <c r="N1126" s="4"/>
    </row>
    <row r="1127" spans="13:14">
      <c r="M1127" s="4"/>
      <c r="N1127" s="4"/>
    </row>
    <row r="1128" spans="13:14">
      <c r="M1128" s="4"/>
      <c r="N1128" s="4"/>
    </row>
    <row r="1129" spans="13:14">
      <c r="M1129" s="4"/>
      <c r="N1129" s="4"/>
    </row>
    <row r="1130" spans="13:14">
      <c r="M1130" s="4"/>
      <c r="N1130" s="4"/>
    </row>
    <row r="1131" spans="13:14">
      <c r="M1131" s="4"/>
      <c r="N1131" s="4"/>
    </row>
    <row r="1132" spans="13:14">
      <c r="M1132" s="4"/>
      <c r="N1132" s="4"/>
    </row>
    <row r="1133" spans="13:14">
      <c r="M1133" s="4"/>
      <c r="N1133" s="4"/>
    </row>
    <row r="1134" spans="13:14">
      <c r="M1134" s="4"/>
      <c r="N1134" s="4"/>
    </row>
    <row r="1135" spans="13:14">
      <c r="M1135" s="4"/>
      <c r="N1135" s="4"/>
    </row>
    <row r="1136" spans="13:14">
      <c r="M1136" s="4"/>
      <c r="N1136" s="4"/>
    </row>
    <row r="1137" spans="13:14">
      <c r="M1137" s="4"/>
      <c r="N1137" s="4"/>
    </row>
    <row r="1138" spans="13:14">
      <c r="M1138" s="4"/>
      <c r="N1138" s="4"/>
    </row>
    <row r="1139" spans="13:14">
      <c r="M1139" s="4"/>
      <c r="N1139" s="4"/>
    </row>
    <row r="1140" spans="13:14">
      <c r="M1140" s="4"/>
      <c r="N1140" s="4"/>
    </row>
    <row r="1141" spans="13:14">
      <c r="M1141" s="4"/>
      <c r="N1141" s="4"/>
    </row>
    <row r="1142" spans="13:14">
      <c r="M1142" s="4"/>
      <c r="N1142" s="4"/>
    </row>
    <row r="1143" spans="13:14">
      <c r="M1143" s="4"/>
      <c r="N1143" s="4"/>
    </row>
  </sheetData>
  <mergeCells count="17">
    <mergeCell ref="F9:F11"/>
    <mergeCell ref="G9:I9"/>
    <mergeCell ref="K9:K11"/>
    <mergeCell ref="H10:H11"/>
    <mergeCell ref="I10:I11"/>
    <mergeCell ref="J10:J11"/>
    <mergeCell ref="B9:B11"/>
    <mergeCell ref="C9:C11"/>
    <mergeCell ref="D9:D11"/>
    <mergeCell ref="E9:E11"/>
    <mergeCell ref="A9:A11"/>
    <mergeCell ref="I3:K3"/>
    <mergeCell ref="Q3:U3"/>
    <mergeCell ref="Q4:T4"/>
    <mergeCell ref="B6:H6"/>
    <mergeCell ref="A7:K7"/>
    <mergeCell ref="A3:B3"/>
  </mergeCells>
  <pageMargins left="0" right="0" top="0" bottom="0" header="0" footer="0"/>
  <pageSetup paperSize="9" scale="50" orientation="portrait" horizontalDpi="300" verticalDpi="300" r:id="rId1"/>
  <headerFooter alignWithMargins="0"/>
  <rowBreaks count="1" manualBreakCount="1">
    <brk id="83" max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S1121"/>
  <sheetViews>
    <sheetView tabSelected="1" view="pageBreakPreview" zoomScale="60" zoomScaleNormal="70" workbookViewId="0">
      <selection activeCell="T26" sqref="T26"/>
    </sheetView>
  </sheetViews>
  <sheetFormatPr defaultRowHeight="12.75"/>
  <cols>
    <col min="1" max="1" width="52.85546875" style="1" customWidth="1"/>
    <col min="2" max="2" width="13.5703125" style="1" customWidth="1"/>
    <col min="3" max="3" width="12.140625" style="1" customWidth="1"/>
    <col min="4" max="4" width="12.42578125" style="1" customWidth="1"/>
    <col min="5" max="5" width="15.85546875" style="1" customWidth="1"/>
    <col min="6" max="6" width="14" style="1" customWidth="1"/>
    <col min="7" max="7" width="10" style="1" customWidth="1"/>
    <col min="8" max="8" width="12.28515625" style="1" customWidth="1"/>
    <col min="9" max="9" width="20.7109375" style="1" customWidth="1"/>
    <col min="10" max="10" width="13.28515625" style="1" customWidth="1"/>
    <col min="11" max="12" width="17.5703125" style="1" customWidth="1"/>
    <col min="13" max="13" width="15.42578125" style="1" bestFit="1" customWidth="1"/>
    <col min="14" max="14" width="9.140625" style="1"/>
    <col min="15" max="34" width="9.140625" style="34"/>
    <col min="35" max="210" width="9.140625" style="1"/>
    <col min="211" max="211" width="31.42578125" style="1" customWidth="1"/>
    <col min="212" max="213" width="7.85546875" style="1" customWidth="1"/>
    <col min="214" max="214" width="8.5703125" style="1" customWidth="1"/>
    <col min="215" max="215" width="9.5703125" style="1" customWidth="1"/>
    <col min="216" max="216" width="12" style="1" customWidth="1"/>
    <col min="217" max="217" width="10.140625" style="1" customWidth="1"/>
    <col min="218" max="218" width="10.7109375" style="1" customWidth="1"/>
    <col min="219" max="219" width="20.28515625" style="1" customWidth="1"/>
    <col min="220" max="220" width="12.140625" style="1" customWidth="1"/>
    <col min="221" max="221" width="9.140625" style="1" customWidth="1"/>
    <col min="222" max="222" width="9.5703125" style="1" customWidth="1"/>
    <col min="223" max="466" width="9.140625" style="1"/>
    <col min="467" max="467" width="31.42578125" style="1" customWidth="1"/>
    <col min="468" max="469" width="7.85546875" style="1" customWidth="1"/>
    <col min="470" max="470" width="8.5703125" style="1" customWidth="1"/>
    <col min="471" max="471" width="9.5703125" style="1" customWidth="1"/>
    <col min="472" max="472" width="12" style="1" customWidth="1"/>
    <col min="473" max="473" width="10.140625" style="1" customWidth="1"/>
    <col min="474" max="474" width="10.7109375" style="1" customWidth="1"/>
    <col min="475" max="475" width="20.28515625" style="1" customWidth="1"/>
    <col min="476" max="476" width="12.140625" style="1" customWidth="1"/>
    <col min="477" max="477" width="9.140625" style="1" customWidth="1"/>
    <col min="478" max="478" width="9.5703125" style="1" customWidth="1"/>
    <col min="479" max="722" width="9.140625" style="1"/>
    <col min="723" max="723" width="31.42578125" style="1" customWidth="1"/>
    <col min="724" max="725" width="7.85546875" style="1" customWidth="1"/>
    <col min="726" max="726" width="8.5703125" style="1" customWidth="1"/>
    <col min="727" max="727" width="9.5703125" style="1" customWidth="1"/>
    <col min="728" max="728" width="12" style="1" customWidth="1"/>
    <col min="729" max="729" width="10.140625" style="1" customWidth="1"/>
    <col min="730" max="730" width="10.7109375" style="1" customWidth="1"/>
    <col min="731" max="731" width="20.28515625" style="1" customWidth="1"/>
    <col min="732" max="732" width="12.140625" style="1" customWidth="1"/>
    <col min="733" max="733" width="9.140625" style="1" customWidth="1"/>
    <col min="734" max="734" width="9.5703125" style="1" customWidth="1"/>
    <col min="735" max="978" width="9.140625" style="1"/>
    <col min="979" max="979" width="31.42578125" style="1" customWidth="1"/>
    <col min="980" max="981" width="7.85546875" style="1" customWidth="1"/>
    <col min="982" max="982" width="8.5703125" style="1" customWidth="1"/>
    <col min="983" max="983" width="9.5703125" style="1" customWidth="1"/>
    <col min="984" max="984" width="12" style="1" customWidth="1"/>
    <col min="985" max="985" width="10.140625" style="1" customWidth="1"/>
    <col min="986" max="986" width="10.7109375" style="1" customWidth="1"/>
    <col min="987" max="987" width="20.28515625" style="1" customWidth="1"/>
    <col min="988" max="988" width="12.140625" style="1" customWidth="1"/>
    <col min="989" max="989" width="9.140625" style="1" customWidth="1"/>
    <col min="990" max="990" width="9.5703125" style="1" customWidth="1"/>
    <col min="991" max="1234" width="9.140625" style="1"/>
    <col min="1235" max="1235" width="31.42578125" style="1" customWidth="1"/>
    <col min="1236" max="1237" width="7.85546875" style="1" customWidth="1"/>
    <col min="1238" max="1238" width="8.5703125" style="1" customWidth="1"/>
    <col min="1239" max="1239" width="9.5703125" style="1" customWidth="1"/>
    <col min="1240" max="1240" width="12" style="1" customWidth="1"/>
    <col min="1241" max="1241" width="10.140625" style="1" customWidth="1"/>
    <col min="1242" max="1242" width="10.7109375" style="1" customWidth="1"/>
    <col min="1243" max="1243" width="20.28515625" style="1" customWidth="1"/>
    <col min="1244" max="1244" width="12.140625" style="1" customWidth="1"/>
    <col min="1245" max="1245" width="9.140625" style="1" customWidth="1"/>
    <col min="1246" max="1246" width="9.5703125" style="1" customWidth="1"/>
    <col min="1247" max="1490" width="9.140625" style="1"/>
    <col min="1491" max="1491" width="31.42578125" style="1" customWidth="1"/>
    <col min="1492" max="1493" width="7.85546875" style="1" customWidth="1"/>
    <col min="1494" max="1494" width="8.5703125" style="1" customWidth="1"/>
    <col min="1495" max="1495" width="9.5703125" style="1" customWidth="1"/>
    <col min="1496" max="1496" width="12" style="1" customWidth="1"/>
    <col min="1497" max="1497" width="10.140625" style="1" customWidth="1"/>
    <col min="1498" max="1498" width="10.7109375" style="1" customWidth="1"/>
    <col min="1499" max="1499" width="20.28515625" style="1" customWidth="1"/>
    <col min="1500" max="1500" width="12.140625" style="1" customWidth="1"/>
    <col min="1501" max="1501" width="9.140625" style="1" customWidth="1"/>
    <col min="1502" max="1502" width="9.5703125" style="1" customWidth="1"/>
    <col min="1503" max="1746" width="9.140625" style="1"/>
    <col min="1747" max="1747" width="31.42578125" style="1" customWidth="1"/>
    <col min="1748" max="1749" width="7.85546875" style="1" customWidth="1"/>
    <col min="1750" max="1750" width="8.5703125" style="1" customWidth="1"/>
    <col min="1751" max="1751" width="9.5703125" style="1" customWidth="1"/>
    <col min="1752" max="1752" width="12" style="1" customWidth="1"/>
    <col min="1753" max="1753" width="10.140625" style="1" customWidth="1"/>
    <col min="1754" max="1754" width="10.7109375" style="1" customWidth="1"/>
    <col min="1755" max="1755" width="20.28515625" style="1" customWidth="1"/>
    <col min="1756" max="1756" width="12.140625" style="1" customWidth="1"/>
    <col min="1757" max="1757" width="9.140625" style="1" customWidth="1"/>
    <col min="1758" max="1758" width="9.5703125" style="1" customWidth="1"/>
    <col min="1759" max="2002" width="9.140625" style="1"/>
    <col min="2003" max="2003" width="31.42578125" style="1" customWidth="1"/>
    <col min="2004" max="2005" width="7.85546875" style="1" customWidth="1"/>
    <col min="2006" max="2006" width="8.5703125" style="1" customWidth="1"/>
    <col min="2007" max="2007" width="9.5703125" style="1" customWidth="1"/>
    <col min="2008" max="2008" width="12" style="1" customWidth="1"/>
    <col min="2009" max="2009" width="10.140625" style="1" customWidth="1"/>
    <col min="2010" max="2010" width="10.7109375" style="1" customWidth="1"/>
    <col min="2011" max="2011" width="20.28515625" style="1" customWidth="1"/>
    <col min="2012" max="2012" width="12.140625" style="1" customWidth="1"/>
    <col min="2013" max="2013" width="9.140625" style="1" customWidth="1"/>
    <col min="2014" max="2014" width="9.5703125" style="1" customWidth="1"/>
    <col min="2015" max="2258" width="9.140625" style="1"/>
    <col min="2259" max="2259" width="31.42578125" style="1" customWidth="1"/>
    <col min="2260" max="2261" width="7.85546875" style="1" customWidth="1"/>
    <col min="2262" max="2262" width="8.5703125" style="1" customWidth="1"/>
    <col min="2263" max="2263" width="9.5703125" style="1" customWidth="1"/>
    <col min="2264" max="2264" width="12" style="1" customWidth="1"/>
    <col min="2265" max="2265" width="10.140625" style="1" customWidth="1"/>
    <col min="2266" max="2266" width="10.7109375" style="1" customWidth="1"/>
    <col min="2267" max="2267" width="20.28515625" style="1" customWidth="1"/>
    <col min="2268" max="2268" width="12.140625" style="1" customWidth="1"/>
    <col min="2269" max="2269" width="9.140625" style="1" customWidth="1"/>
    <col min="2270" max="2270" width="9.5703125" style="1" customWidth="1"/>
    <col min="2271" max="2514" width="9.140625" style="1"/>
    <col min="2515" max="2515" width="31.42578125" style="1" customWidth="1"/>
    <col min="2516" max="2517" width="7.85546875" style="1" customWidth="1"/>
    <col min="2518" max="2518" width="8.5703125" style="1" customWidth="1"/>
    <col min="2519" max="2519" width="9.5703125" style="1" customWidth="1"/>
    <col min="2520" max="2520" width="12" style="1" customWidth="1"/>
    <col min="2521" max="2521" width="10.140625" style="1" customWidth="1"/>
    <col min="2522" max="2522" width="10.7109375" style="1" customWidth="1"/>
    <col min="2523" max="2523" width="20.28515625" style="1" customWidth="1"/>
    <col min="2524" max="2524" width="12.140625" style="1" customWidth="1"/>
    <col min="2525" max="2525" width="9.140625" style="1" customWidth="1"/>
    <col min="2526" max="2526" width="9.5703125" style="1" customWidth="1"/>
    <col min="2527" max="2770" width="9.140625" style="1"/>
    <col min="2771" max="2771" width="31.42578125" style="1" customWidth="1"/>
    <col min="2772" max="2773" width="7.85546875" style="1" customWidth="1"/>
    <col min="2774" max="2774" width="8.5703125" style="1" customWidth="1"/>
    <col min="2775" max="2775" width="9.5703125" style="1" customWidth="1"/>
    <col min="2776" max="2776" width="12" style="1" customWidth="1"/>
    <col min="2777" max="2777" width="10.140625" style="1" customWidth="1"/>
    <col min="2778" max="2778" width="10.7109375" style="1" customWidth="1"/>
    <col min="2779" max="2779" width="20.28515625" style="1" customWidth="1"/>
    <col min="2780" max="2780" width="12.140625" style="1" customWidth="1"/>
    <col min="2781" max="2781" width="9.140625" style="1" customWidth="1"/>
    <col min="2782" max="2782" width="9.5703125" style="1" customWidth="1"/>
    <col min="2783" max="3026" width="9.140625" style="1"/>
    <col min="3027" max="3027" width="31.42578125" style="1" customWidth="1"/>
    <col min="3028" max="3029" width="7.85546875" style="1" customWidth="1"/>
    <col min="3030" max="3030" width="8.5703125" style="1" customWidth="1"/>
    <col min="3031" max="3031" width="9.5703125" style="1" customWidth="1"/>
    <col min="3032" max="3032" width="12" style="1" customWidth="1"/>
    <col min="3033" max="3033" width="10.140625" style="1" customWidth="1"/>
    <col min="3034" max="3034" width="10.7109375" style="1" customWidth="1"/>
    <col min="3035" max="3035" width="20.28515625" style="1" customWidth="1"/>
    <col min="3036" max="3036" width="12.140625" style="1" customWidth="1"/>
    <col min="3037" max="3037" width="9.140625" style="1" customWidth="1"/>
    <col min="3038" max="3038" width="9.5703125" style="1" customWidth="1"/>
    <col min="3039" max="3282" width="9.140625" style="1"/>
    <col min="3283" max="3283" width="31.42578125" style="1" customWidth="1"/>
    <col min="3284" max="3285" width="7.85546875" style="1" customWidth="1"/>
    <col min="3286" max="3286" width="8.5703125" style="1" customWidth="1"/>
    <col min="3287" max="3287" width="9.5703125" style="1" customWidth="1"/>
    <col min="3288" max="3288" width="12" style="1" customWidth="1"/>
    <col min="3289" max="3289" width="10.140625" style="1" customWidth="1"/>
    <col min="3290" max="3290" width="10.7109375" style="1" customWidth="1"/>
    <col min="3291" max="3291" width="20.28515625" style="1" customWidth="1"/>
    <col min="3292" max="3292" width="12.140625" style="1" customWidth="1"/>
    <col min="3293" max="3293" width="9.140625" style="1" customWidth="1"/>
    <col min="3294" max="3294" width="9.5703125" style="1" customWidth="1"/>
    <col min="3295" max="3538" width="9.140625" style="1"/>
    <col min="3539" max="3539" width="31.42578125" style="1" customWidth="1"/>
    <col min="3540" max="3541" width="7.85546875" style="1" customWidth="1"/>
    <col min="3542" max="3542" width="8.5703125" style="1" customWidth="1"/>
    <col min="3543" max="3543" width="9.5703125" style="1" customWidth="1"/>
    <col min="3544" max="3544" width="12" style="1" customWidth="1"/>
    <col min="3545" max="3545" width="10.140625" style="1" customWidth="1"/>
    <col min="3546" max="3546" width="10.7109375" style="1" customWidth="1"/>
    <col min="3547" max="3547" width="20.28515625" style="1" customWidth="1"/>
    <col min="3548" max="3548" width="12.140625" style="1" customWidth="1"/>
    <col min="3549" max="3549" width="9.140625" style="1" customWidth="1"/>
    <col min="3550" max="3550" width="9.5703125" style="1" customWidth="1"/>
    <col min="3551" max="3794" width="9.140625" style="1"/>
    <col min="3795" max="3795" width="31.42578125" style="1" customWidth="1"/>
    <col min="3796" max="3797" width="7.85546875" style="1" customWidth="1"/>
    <col min="3798" max="3798" width="8.5703125" style="1" customWidth="1"/>
    <col min="3799" max="3799" width="9.5703125" style="1" customWidth="1"/>
    <col min="3800" max="3800" width="12" style="1" customWidth="1"/>
    <col min="3801" max="3801" width="10.140625" style="1" customWidth="1"/>
    <col min="3802" max="3802" width="10.7109375" style="1" customWidth="1"/>
    <col min="3803" max="3803" width="20.28515625" style="1" customWidth="1"/>
    <col min="3804" max="3804" width="12.140625" style="1" customWidth="1"/>
    <col min="3805" max="3805" width="9.140625" style="1" customWidth="1"/>
    <col min="3806" max="3806" width="9.5703125" style="1" customWidth="1"/>
    <col min="3807" max="4050" width="9.140625" style="1"/>
    <col min="4051" max="4051" width="31.42578125" style="1" customWidth="1"/>
    <col min="4052" max="4053" width="7.85546875" style="1" customWidth="1"/>
    <col min="4054" max="4054" width="8.5703125" style="1" customWidth="1"/>
    <col min="4055" max="4055" width="9.5703125" style="1" customWidth="1"/>
    <col min="4056" max="4056" width="12" style="1" customWidth="1"/>
    <col min="4057" max="4057" width="10.140625" style="1" customWidth="1"/>
    <col min="4058" max="4058" width="10.7109375" style="1" customWidth="1"/>
    <col min="4059" max="4059" width="20.28515625" style="1" customWidth="1"/>
    <col min="4060" max="4060" width="12.140625" style="1" customWidth="1"/>
    <col min="4061" max="4061" width="9.140625" style="1" customWidth="1"/>
    <col min="4062" max="4062" width="9.5703125" style="1" customWidth="1"/>
    <col min="4063" max="4306" width="9.140625" style="1"/>
    <col min="4307" max="4307" width="31.42578125" style="1" customWidth="1"/>
    <col min="4308" max="4309" width="7.85546875" style="1" customWidth="1"/>
    <col min="4310" max="4310" width="8.5703125" style="1" customWidth="1"/>
    <col min="4311" max="4311" width="9.5703125" style="1" customWidth="1"/>
    <col min="4312" max="4312" width="12" style="1" customWidth="1"/>
    <col min="4313" max="4313" width="10.140625" style="1" customWidth="1"/>
    <col min="4314" max="4314" width="10.7109375" style="1" customWidth="1"/>
    <col min="4315" max="4315" width="20.28515625" style="1" customWidth="1"/>
    <col min="4316" max="4316" width="12.140625" style="1" customWidth="1"/>
    <col min="4317" max="4317" width="9.140625" style="1" customWidth="1"/>
    <col min="4318" max="4318" width="9.5703125" style="1" customWidth="1"/>
    <col min="4319" max="4562" width="9.140625" style="1"/>
    <col min="4563" max="4563" width="31.42578125" style="1" customWidth="1"/>
    <col min="4564" max="4565" width="7.85546875" style="1" customWidth="1"/>
    <col min="4566" max="4566" width="8.5703125" style="1" customWidth="1"/>
    <col min="4567" max="4567" width="9.5703125" style="1" customWidth="1"/>
    <col min="4568" max="4568" width="12" style="1" customWidth="1"/>
    <col min="4569" max="4569" width="10.140625" style="1" customWidth="1"/>
    <col min="4570" max="4570" width="10.7109375" style="1" customWidth="1"/>
    <col min="4571" max="4571" width="20.28515625" style="1" customWidth="1"/>
    <col min="4572" max="4572" width="12.140625" style="1" customWidth="1"/>
    <col min="4573" max="4573" width="9.140625" style="1" customWidth="1"/>
    <col min="4574" max="4574" width="9.5703125" style="1" customWidth="1"/>
    <col min="4575" max="4818" width="9.140625" style="1"/>
    <col min="4819" max="4819" width="31.42578125" style="1" customWidth="1"/>
    <col min="4820" max="4821" width="7.85546875" style="1" customWidth="1"/>
    <col min="4822" max="4822" width="8.5703125" style="1" customWidth="1"/>
    <col min="4823" max="4823" width="9.5703125" style="1" customWidth="1"/>
    <col min="4824" max="4824" width="12" style="1" customWidth="1"/>
    <col min="4825" max="4825" width="10.140625" style="1" customWidth="1"/>
    <col min="4826" max="4826" width="10.7109375" style="1" customWidth="1"/>
    <col min="4827" max="4827" width="20.28515625" style="1" customWidth="1"/>
    <col min="4828" max="4828" width="12.140625" style="1" customWidth="1"/>
    <col min="4829" max="4829" width="9.140625" style="1" customWidth="1"/>
    <col min="4830" max="4830" width="9.5703125" style="1" customWidth="1"/>
    <col min="4831" max="5074" width="9.140625" style="1"/>
    <col min="5075" max="5075" width="31.42578125" style="1" customWidth="1"/>
    <col min="5076" max="5077" width="7.85546875" style="1" customWidth="1"/>
    <col min="5078" max="5078" width="8.5703125" style="1" customWidth="1"/>
    <col min="5079" max="5079" width="9.5703125" style="1" customWidth="1"/>
    <col min="5080" max="5080" width="12" style="1" customWidth="1"/>
    <col min="5081" max="5081" width="10.140625" style="1" customWidth="1"/>
    <col min="5082" max="5082" width="10.7109375" style="1" customWidth="1"/>
    <col min="5083" max="5083" width="20.28515625" style="1" customWidth="1"/>
    <col min="5084" max="5084" width="12.140625" style="1" customWidth="1"/>
    <col min="5085" max="5085" width="9.140625" style="1" customWidth="1"/>
    <col min="5086" max="5086" width="9.5703125" style="1" customWidth="1"/>
    <col min="5087" max="5330" width="9.140625" style="1"/>
    <col min="5331" max="5331" width="31.42578125" style="1" customWidth="1"/>
    <col min="5332" max="5333" width="7.85546875" style="1" customWidth="1"/>
    <col min="5334" max="5334" width="8.5703125" style="1" customWidth="1"/>
    <col min="5335" max="5335" width="9.5703125" style="1" customWidth="1"/>
    <col min="5336" max="5336" width="12" style="1" customWidth="1"/>
    <col min="5337" max="5337" width="10.140625" style="1" customWidth="1"/>
    <col min="5338" max="5338" width="10.7109375" style="1" customWidth="1"/>
    <col min="5339" max="5339" width="20.28515625" style="1" customWidth="1"/>
    <col min="5340" max="5340" width="12.140625" style="1" customWidth="1"/>
    <col min="5341" max="5341" width="9.140625" style="1" customWidth="1"/>
    <col min="5342" max="5342" width="9.5703125" style="1" customWidth="1"/>
    <col min="5343" max="5586" width="9.140625" style="1"/>
    <col min="5587" max="5587" width="31.42578125" style="1" customWidth="1"/>
    <col min="5588" max="5589" width="7.85546875" style="1" customWidth="1"/>
    <col min="5590" max="5590" width="8.5703125" style="1" customWidth="1"/>
    <col min="5591" max="5591" width="9.5703125" style="1" customWidth="1"/>
    <col min="5592" max="5592" width="12" style="1" customWidth="1"/>
    <col min="5593" max="5593" width="10.140625" style="1" customWidth="1"/>
    <col min="5594" max="5594" width="10.7109375" style="1" customWidth="1"/>
    <col min="5595" max="5595" width="20.28515625" style="1" customWidth="1"/>
    <col min="5596" max="5596" width="12.140625" style="1" customWidth="1"/>
    <col min="5597" max="5597" width="9.140625" style="1" customWidth="1"/>
    <col min="5598" max="5598" width="9.5703125" style="1" customWidth="1"/>
    <col min="5599" max="5842" width="9.140625" style="1"/>
    <col min="5843" max="5843" width="31.42578125" style="1" customWidth="1"/>
    <col min="5844" max="5845" width="7.85546875" style="1" customWidth="1"/>
    <col min="5846" max="5846" width="8.5703125" style="1" customWidth="1"/>
    <col min="5847" max="5847" width="9.5703125" style="1" customWidth="1"/>
    <col min="5848" max="5848" width="12" style="1" customWidth="1"/>
    <col min="5849" max="5849" width="10.140625" style="1" customWidth="1"/>
    <col min="5850" max="5850" width="10.7109375" style="1" customWidth="1"/>
    <col min="5851" max="5851" width="20.28515625" style="1" customWidth="1"/>
    <col min="5852" max="5852" width="12.140625" style="1" customWidth="1"/>
    <col min="5853" max="5853" width="9.140625" style="1" customWidth="1"/>
    <col min="5854" max="5854" width="9.5703125" style="1" customWidth="1"/>
    <col min="5855" max="6098" width="9.140625" style="1"/>
    <col min="6099" max="6099" width="31.42578125" style="1" customWidth="1"/>
    <col min="6100" max="6101" width="7.85546875" style="1" customWidth="1"/>
    <col min="6102" max="6102" width="8.5703125" style="1" customWidth="1"/>
    <col min="6103" max="6103" width="9.5703125" style="1" customWidth="1"/>
    <col min="6104" max="6104" width="12" style="1" customWidth="1"/>
    <col min="6105" max="6105" width="10.140625" style="1" customWidth="1"/>
    <col min="6106" max="6106" width="10.7109375" style="1" customWidth="1"/>
    <col min="6107" max="6107" width="20.28515625" style="1" customWidth="1"/>
    <col min="6108" max="6108" width="12.140625" style="1" customWidth="1"/>
    <col min="6109" max="6109" width="9.140625" style="1" customWidth="1"/>
    <col min="6110" max="6110" width="9.5703125" style="1" customWidth="1"/>
    <col min="6111" max="6354" width="9.140625" style="1"/>
    <col min="6355" max="6355" width="31.42578125" style="1" customWidth="1"/>
    <col min="6356" max="6357" width="7.85546875" style="1" customWidth="1"/>
    <col min="6358" max="6358" width="8.5703125" style="1" customWidth="1"/>
    <col min="6359" max="6359" width="9.5703125" style="1" customWidth="1"/>
    <col min="6360" max="6360" width="12" style="1" customWidth="1"/>
    <col min="6361" max="6361" width="10.140625" style="1" customWidth="1"/>
    <col min="6362" max="6362" width="10.7109375" style="1" customWidth="1"/>
    <col min="6363" max="6363" width="20.28515625" style="1" customWidth="1"/>
    <col min="6364" max="6364" width="12.140625" style="1" customWidth="1"/>
    <col min="6365" max="6365" width="9.140625" style="1" customWidth="1"/>
    <col min="6366" max="6366" width="9.5703125" style="1" customWidth="1"/>
    <col min="6367" max="6610" width="9.140625" style="1"/>
    <col min="6611" max="6611" width="31.42578125" style="1" customWidth="1"/>
    <col min="6612" max="6613" width="7.85546875" style="1" customWidth="1"/>
    <col min="6614" max="6614" width="8.5703125" style="1" customWidth="1"/>
    <col min="6615" max="6615" width="9.5703125" style="1" customWidth="1"/>
    <col min="6616" max="6616" width="12" style="1" customWidth="1"/>
    <col min="6617" max="6617" width="10.140625" style="1" customWidth="1"/>
    <col min="6618" max="6618" width="10.7109375" style="1" customWidth="1"/>
    <col min="6619" max="6619" width="20.28515625" style="1" customWidth="1"/>
    <col min="6620" max="6620" width="12.140625" style="1" customWidth="1"/>
    <col min="6621" max="6621" width="9.140625" style="1" customWidth="1"/>
    <col min="6622" max="6622" width="9.5703125" style="1" customWidth="1"/>
    <col min="6623" max="6866" width="9.140625" style="1"/>
    <col min="6867" max="6867" width="31.42578125" style="1" customWidth="1"/>
    <col min="6868" max="6869" width="7.85546875" style="1" customWidth="1"/>
    <col min="6870" max="6870" width="8.5703125" style="1" customWidth="1"/>
    <col min="6871" max="6871" width="9.5703125" style="1" customWidth="1"/>
    <col min="6872" max="6872" width="12" style="1" customWidth="1"/>
    <col min="6873" max="6873" width="10.140625" style="1" customWidth="1"/>
    <col min="6874" max="6874" width="10.7109375" style="1" customWidth="1"/>
    <col min="6875" max="6875" width="20.28515625" style="1" customWidth="1"/>
    <col min="6876" max="6876" width="12.140625" style="1" customWidth="1"/>
    <col min="6877" max="6877" width="9.140625" style="1" customWidth="1"/>
    <col min="6878" max="6878" width="9.5703125" style="1" customWidth="1"/>
    <col min="6879" max="7122" width="9.140625" style="1"/>
    <col min="7123" max="7123" width="31.42578125" style="1" customWidth="1"/>
    <col min="7124" max="7125" width="7.85546875" style="1" customWidth="1"/>
    <col min="7126" max="7126" width="8.5703125" style="1" customWidth="1"/>
    <col min="7127" max="7127" width="9.5703125" style="1" customWidth="1"/>
    <col min="7128" max="7128" width="12" style="1" customWidth="1"/>
    <col min="7129" max="7129" width="10.140625" style="1" customWidth="1"/>
    <col min="7130" max="7130" width="10.7109375" style="1" customWidth="1"/>
    <col min="7131" max="7131" width="20.28515625" style="1" customWidth="1"/>
    <col min="7132" max="7132" width="12.140625" style="1" customWidth="1"/>
    <col min="7133" max="7133" width="9.140625" style="1" customWidth="1"/>
    <col min="7134" max="7134" width="9.5703125" style="1" customWidth="1"/>
    <col min="7135" max="7378" width="9.140625" style="1"/>
    <col min="7379" max="7379" width="31.42578125" style="1" customWidth="1"/>
    <col min="7380" max="7381" width="7.85546875" style="1" customWidth="1"/>
    <col min="7382" max="7382" width="8.5703125" style="1" customWidth="1"/>
    <col min="7383" max="7383" width="9.5703125" style="1" customWidth="1"/>
    <col min="7384" max="7384" width="12" style="1" customWidth="1"/>
    <col min="7385" max="7385" width="10.140625" style="1" customWidth="1"/>
    <col min="7386" max="7386" width="10.7109375" style="1" customWidth="1"/>
    <col min="7387" max="7387" width="20.28515625" style="1" customWidth="1"/>
    <col min="7388" max="7388" width="12.140625" style="1" customWidth="1"/>
    <col min="7389" max="7389" width="9.140625" style="1" customWidth="1"/>
    <col min="7390" max="7390" width="9.5703125" style="1" customWidth="1"/>
    <col min="7391" max="7634" width="9.140625" style="1"/>
    <col min="7635" max="7635" width="31.42578125" style="1" customWidth="1"/>
    <col min="7636" max="7637" width="7.85546875" style="1" customWidth="1"/>
    <col min="7638" max="7638" width="8.5703125" style="1" customWidth="1"/>
    <col min="7639" max="7639" width="9.5703125" style="1" customWidth="1"/>
    <col min="7640" max="7640" width="12" style="1" customWidth="1"/>
    <col min="7641" max="7641" width="10.140625" style="1" customWidth="1"/>
    <col min="7642" max="7642" width="10.7109375" style="1" customWidth="1"/>
    <col min="7643" max="7643" width="20.28515625" style="1" customWidth="1"/>
    <col min="7644" max="7644" width="12.140625" style="1" customWidth="1"/>
    <col min="7645" max="7645" width="9.140625" style="1" customWidth="1"/>
    <col min="7646" max="7646" width="9.5703125" style="1" customWidth="1"/>
    <col min="7647" max="7890" width="9.140625" style="1"/>
    <col min="7891" max="7891" width="31.42578125" style="1" customWidth="1"/>
    <col min="7892" max="7893" width="7.85546875" style="1" customWidth="1"/>
    <col min="7894" max="7894" width="8.5703125" style="1" customWidth="1"/>
    <col min="7895" max="7895" width="9.5703125" style="1" customWidth="1"/>
    <col min="7896" max="7896" width="12" style="1" customWidth="1"/>
    <col min="7897" max="7897" width="10.140625" style="1" customWidth="1"/>
    <col min="7898" max="7898" width="10.7109375" style="1" customWidth="1"/>
    <col min="7899" max="7899" width="20.28515625" style="1" customWidth="1"/>
    <col min="7900" max="7900" width="12.140625" style="1" customWidth="1"/>
    <col min="7901" max="7901" width="9.140625" style="1" customWidth="1"/>
    <col min="7902" max="7902" width="9.5703125" style="1" customWidth="1"/>
    <col min="7903" max="8146" width="9.140625" style="1"/>
    <col min="8147" max="8147" width="31.42578125" style="1" customWidth="1"/>
    <col min="8148" max="8149" width="7.85546875" style="1" customWidth="1"/>
    <col min="8150" max="8150" width="8.5703125" style="1" customWidth="1"/>
    <col min="8151" max="8151" width="9.5703125" style="1" customWidth="1"/>
    <col min="8152" max="8152" width="12" style="1" customWidth="1"/>
    <col min="8153" max="8153" width="10.140625" style="1" customWidth="1"/>
    <col min="8154" max="8154" width="10.7109375" style="1" customWidth="1"/>
    <col min="8155" max="8155" width="20.28515625" style="1" customWidth="1"/>
    <col min="8156" max="8156" width="12.140625" style="1" customWidth="1"/>
    <col min="8157" max="8157" width="9.140625" style="1" customWidth="1"/>
    <col min="8158" max="8158" width="9.5703125" style="1" customWidth="1"/>
    <col min="8159" max="8402" width="9.140625" style="1"/>
    <col min="8403" max="8403" width="31.42578125" style="1" customWidth="1"/>
    <col min="8404" max="8405" width="7.85546875" style="1" customWidth="1"/>
    <col min="8406" max="8406" width="8.5703125" style="1" customWidth="1"/>
    <col min="8407" max="8407" width="9.5703125" style="1" customWidth="1"/>
    <col min="8408" max="8408" width="12" style="1" customWidth="1"/>
    <col min="8409" max="8409" width="10.140625" style="1" customWidth="1"/>
    <col min="8410" max="8410" width="10.7109375" style="1" customWidth="1"/>
    <col min="8411" max="8411" width="20.28515625" style="1" customWidth="1"/>
    <col min="8412" max="8412" width="12.140625" style="1" customWidth="1"/>
    <col min="8413" max="8413" width="9.140625" style="1" customWidth="1"/>
    <col min="8414" max="8414" width="9.5703125" style="1" customWidth="1"/>
    <col min="8415" max="8658" width="9.140625" style="1"/>
    <col min="8659" max="8659" width="31.42578125" style="1" customWidth="1"/>
    <col min="8660" max="8661" width="7.85546875" style="1" customWidth="1"/>
    <col min="8662" max="8662" width="8.5703125" style="1" customWidth="1"/>
    <col min="8663" max="8663" width="9.5703125" style="1" customWidth="1"/>
    <col min="8664" max="8664" width="12" style="1" customWidth="1"/>
    <col min="8665" max="8665" width="10.140625" style="1" customWidth="1"/>
    <col min="8666" max="8666" width="10.7109375" style="1" customWidth="1"/>
    <col min="8667" max="8667" width="20.28515625" style="1" customWidth="1"/>
    <col min="8668" max="8668" width="12.140625" style="1" customWidth="1"/>
    <col min="8669" max="8669" width="9.140625" style="1" customWidth="1"/>
    <col min="8670" max="8670" width="9.5703125" style="1" customWidth="1"/>
    <col min="8671" max="8914" width="9.140625" style="1"/>
    <col min="8915" max="8915" width="31.42578125" style="1" customWidth="1"/>
    <col min="8916" max="8917" width="7.85546875" style="1" customWidth="1"/>
    <col min="8918" max="8918" width="8.5703125" style="1" customWidth="1"/>
    <col min="8919" max="8919" width="9.5703125" style="1" customWidth="1"/>
    <col min="8920" max="8920" width="12" style="1" customWidth="1"/>
    <col min="8921" max="8921" width="10.140625" style="1" customWidth="1"/>
    <col min="8922" max="8922" width="10.7109375" style="1" customWidth="1"/>
    <col min="8923" max="8923" width="20.28515625" style="1" customWidth="1"/>
    <col min="8924" max="8924" width="12.140625" style="1" customWidth="1"/>
    <col min="8925" max="8925" width="9.140625" style="1" customWidth="1"/>
    <col min="8926" max="8926" width="9.5703125" style="1" customWidth="1"/>
    <col min="8927" max="9170" width="9.140625" style="1"/>
    <col min="9171" max="9171" width="31.42578125" style="1" customWidth="1"/>
    <col min="9172" max="9173" width="7.85546875" style="1" customWidth="1"/>
    <col min="9174" max="9174" width="8.5703125" style="1" customWidth="1"/>
    <col min="9175" max="9175" width="9.5703125" style="1" customWidth="1"/>
    <col min="9176" max="9176" width="12" style="1" customWidth="1"/>
    <col min="9177" max="9177" width="10.140625" style="1" customWidth="1"/>
    <col min="9178" max="9178" width="10.7109375" style="1" customWidth="1"/>
    <col min="9179" max="9179" width="20.28515625" style="1" customWidth="1"/>
    <col min="9180" max="9180" width="12.140625" style="1" customWidth="1"/>
    <col min="9181" max="9181" width="9.140625" style="1" customWidth="1"/>
    <col min="9182" max="9182" width="9.5703125" style="1" customWidth="1"/>
    <col min="9183" max="9426" width="9.140625" style="1"/>
    <col min="9427" max="9427" width="31.42578125" style="1" customWidth="1"/>
    <col min="9428" max="9429" width="7.85546875" style="1" customWidth="1"/>
    <col min="9430" max="9430" width="8.5703125" style="1" customWidth="1"/>
    <col min="9431" max="9431" width="9.5703125" style="1" customWidth="1"/>
    <col min="9432" max="9432" width="12" style="1" customWidth="1"/>
    <col min="9433" max="9433" width="10.140625" style="1" customWidth="1"/>
    <col min="9434" max="9434" width="10.7109375" style="1" customWidth="1"/>
    <col min="9435" max="9435" width="20.28515625" style="1" customWidth="1"/>
    <col min="9436" max="9436" width="12.140625" style="1" customWidth="1"/>
    <col min="9437" max="9437" width="9.140625" style="1" customWidth="1"/>
    <col min="9438" max="9438" width="9.5703125" style="1" customWidth="1"/>
    <col min="9439" max="9682" width="9.140625" style="1"/>
    <col min="9683" max="9683" width="31.42578125" style="1" customWidth="1"/>
    <col min="9684" max="9685" width="7.85546875" style="1" customWidth="1"/>
    <col min="9686" max="9686" width="8.5703125" style="1" customWidth="1"/>
    <col min="9687" max="9687" width="9.5703125" style="1" customWidth="1"/>
    <col min="9688" max="9688" width="12" style="1" customWidth="1"/>
    <col min="9689" max="9689" width="10.140625" style="1" customWidth="1"/>
    <col min="9690" max="9690" width="10.7109375" style="1" customWidth="1"/>
    <col min="9691" max="9691" width="20.28515625" style="1" customWidth="1"/>
    <col min="9692" max="9692" width="12.140625" style="1" customWidth="1"/>
    <col min="9693" max="9693" width="9.140625" style="1" customWidth="1"/>
    <col min="9694" max="9694" width="9.5703125" style="1" customWidth="1"/>
    <col min="9695" max="9938" width="9.140625" style="1"/>
    <col min="9939" max="9939" width="31.42578125" style="1" customWidth="1"/>
    <col min="9940" max="9941" width="7.85546875" style="1" customWidth="1"/>
    <col min="9942" max="9942" width="8.5703125" style="1" customWidth="1"/>
    <col min="9943" max="9943" width="9.5703125" style="1" customWidth="1"/>
    <col min="9944" max="9944" width="12" style="1" customWidth="1"/>
    <col min="9945" max="9945" width="10.140625" style="1" customWidth="1"/>
    <col min="9946" max="9946" width="10.7109375" style="1" customWidth="1"/>
    <col min="9947" max="9947" width="20.28515625" style="1" customWidth="1"/>
    <col min="9948" max="9948" width="12.140625" style="1" customWidth="1"/>
    <col min="9949" max="9949" width="9.140625" style="1" customWidth="1"/>
    <col min="9950" max="9950" width="9.5703125" style="1" customWidth="1"/>
    <col min="9951" max="10194" width="9.140625" style="1"/>
    <col min="10195" max="10195" width="31.42578125" style="1" customWidth="1"/>
    <col min="10196" max="10197" width="7.85546875" style="1" customWidth="1"/>
    <col min="10198" max="10198" width="8.5703125" style="1" customWidth="1"/>
    <col min="10199" max="10199" width="9.5703125" style="1" customWidth="1"/>
    <col min="10200" max="10200" width="12" style="1" customWidth="1"/>
    <col min="10201" max="10201" width="10.140625" style="1" customWidth="1"/>
    <col min="10202" max="10202" width="10.7109375" style="1" customWidth="1"/>
    <col min="10203" max="10203" width="20.28515625" style="1" customWidth="1"/>
    <col min="10204" max="10204" width="12.140625" style="1" customWidth="1"/>
    <col min="10205" max="10205" width="9.140625" style="1" customWidth="1"/>
    <col min="10206" max="10206" width="9.5703125" style="1" customWidth="1"/>
    <col min="10207" max="10450" width="9.140625" style="1"/>
    <col min="10451" max="10451" width="31.42578125" style="1" customWidth="1"/>
    <col min="10452" max="10453" width="7.85546875" style="1" customWidth="1"/>
    <col min="10454" max="10454" width="8.5703125" style="1" customWidth="1"/>
    <col min="10455" max="10455" width="9.5703125" style="1" customWidth="1"/>
    <col min="10456" max="10456" width="12" style="1" customWidth="1"/>
    <col min="10457" max="10457" width="10.140625" style="1" customWidth="1"/>
    <col min="10458" max="10458" width="10.7109375" style="1" customWidth="1"/>
    <col min="10459" max="10459" width="20.28515625" style="1" customWidth="1"/>
    <col min="10460" max="10460" width="12.140625" style="1" customWidth="1"/>
    <col min="10461" max="10461" width="9.140625" style="1" customWidth="1"/>
    <col min="10462" max="10462" width="9.5703125" style="1" customWidth="1"/>
    <col min="10463" max="10706" width="9.140625" style="1"/>
    <col min="10707" max="10707" width="31.42578125" style="1" customWidth="1"/>
    <col min="10708" max="10709" width="7.85546875" style="1" customWidth="1"/>
    <col min="10710" max="10710" width="8.5703125" style="1" customWidth="1"/>
    <col min="10711" max="10711" width="9.5703125" style="1" customWidth="1"/>
    <col min="10712" max="10712" width="12" style="1" customWidth="1"/>
    <col min="10713" max="10713" width="10.140625" style="1" customWidth="1"/>
    <col min="10714" max="10714" width="10.7109375" style="1" customWidth="1"/>
    <col min="10715" max="10715" width="20.28515625" style="1" customWidth="1"/>
    <col min="10716" max="10716" width="12.140625" style="1" customWidth="1"/>
    <col min="10717" max="10717" width="9.140625" style="1" customWidth="1"/>
    <col min="10718" max="10718" width="9.5703125" style="1" customWidth="1"/>
    <col min="10719" max="10962" width="9.140625" style="1"/>
    <col min="10963" max="10963" width="31.42578125" style="1" customWidth="1"/>
    <col min="10964" max="10965" width="7.85546875" style="1" customWidth="1"/>
    <col min="10966" max="10966" width="8.5703125" style="1" customWidth="1"/>
    <col min="10967" max="10967" width="9.5703125" style="1" customWidth="1"/>
    <col min="10968" max="10968" width="12" style="1" customWidth="1"/>
    <col min="10969" max="10969" width="10.140625" style="1" customWidth="1"/>
    <col min="10970" max="10970" width="10.7109375" style="1" customWidth="1"/>
    <col min="10971" max="10971" width="20.28515625" style="1" customWidth="1"/>
    <col min="10972" max="10972" width="12.140625" style="1" customWidth="1"/>
    <col min="10973" max="10973" width="9.140625" style="1" customWidth="1"/>
    <col min="10974" max="10974" width="9.5703125" style="1" customWidth="1"/>
    <col min="10975" max="11218" width="9.140625" style="1"/>
    <col min="11219" max="11219" width="31.42578125" style="1" customWidth="1"/>
    <col min="11220" max="11221" width="7.85546875" style="1" customWidth="1"/>
    <col min="11222" max="11222" width="8.5703125" style="1" customWidth="1"/>
    <col min="11223" max="11223" width="9.5703125" style="1" customWidth="1"/>
    <col min="11224" max="11224" width="12" style="1" customWidth="1"/>
    <col min="11225" max="11225" width="10.140625" style="1" customWidth="1"/>
    <col min="11226" max="11226" width="10.7109375" style="1" customWidth="1"/>
    <col min="11227" max="11227" width="20.28515625" style="1" customWidth="1"/>
    <col min="11228" max="11228" width="12.140625" style="1" customWidth="1"/>
    <col min="11229" max="11229" width="9.140625" style="1" customWidth="1"/>
    <col min="11230" max="11230" width="9.5703125" style="1" customWidth="1"/>
    <col min="11231" max="11474" width="9.140625" style="1"/>
    <col min="11475" max="11475" width="31.42578125" style="1" customWidth="1"/>
    <col min="11476" max="11477" width="7.85546875" style="1" customWidth="1"/>
    <col min="11478" max="11478" width="8.5703125" style="1" customWidth="1"/>
    <col min="11479" max="11479" width="9.5703125" style="1" customWidth="1"/>
    <col min="11480" max="11480" width="12" style="1" customWidth="1"/>
    <col min="11481" max="11481" width="10.140625" style="1" customWidth="1"/>
    <col min="11482" max="11482" width="10.7109375" style="1" customWidth="1"/>
    <col min="11483" max="11483" width="20.28515625" style="1" customWidth="1"/>
    <col min="11484" max="11484" width="12.140625" style="1" customWidth="1"/>
    <col min="11485" max="11485" width="9.140625" style="1" customWidth="1"/>
    <col min="11486" max="11486" width="9.5703125" style="1" customWidth="1"/>
    <col min="11487" max="11730" width="9.140625" style="1"/>
    <col min="11731" max="11731" width="31.42578125" style="1" customWidth="1"/>
    <col min="11732" max="11733" width="7.85546875" style="1" customWidth="1"/>
    <col min="11734" max="11734" width="8.5703125" style="1" customWidth="1"/>
    <col min="11735" max="11735" width="9.5703125" style="1" customWidth="1"/>
    <col min="11736" max="11736" width="12" style="1" customWidth="1"/>
    <col min="11737" max="11737" width="10.140625" style="1" customWidth="1"/>
    <col min="11738" max="11738" width="10.7109375" style="1" customWidth="1"/>
    <col min="11739" max="11739" width="20.28515625" style="1" customWidth="1"/>
    <col min="11740" max="11740" width="12.140625" style="1" customWidth="1"/>
    <col min="11741" max="11741" width="9.140625" style="1" customWidth="1"/>
    <col min="11742" max="11742" width="9.5703125" style="1" customWidth="1"/>
    <col min="11743" max="11986" width="9.140625" style="1"/>
    <col min="11987" max="11987" width="31.42578125" style="1" customWidth="1"/>
    <col min="11988" max="11989" width="7.85546875" style="1" customWidth="1"/>
    <col min="11990" max="11990" width="8.5703125" style="1" customWidth="1"/>
    <col min="11991" max="11991" width="9.5703125" style="1" customWidth="1"/>
    <col min="11992" max="11992" width="12" style="1" customWidth="1"/>
    <col min="11993" max="11993" width="10.140625" style="1" customWidth="1"/>
    <col min="11994" max="11994" width="10.7109375" style="1" customWidth="1"/>
    <col min="11995" max="11995" width="20.28515625" style="1" customWidth="1"/>
    <col min="11996" max="11996" width="12.140625" style="1" customWidth="1"/>
    <col min="11997" max="11997" width="9.140625" style="1" customWidth="1"/>
    <col min="11998" max="11998" width="9.5703125" style="1" customWidth="1"/>
    <col min="11999" max="12242" width="9.140625" style="1"/>
    <col min="12243" max="12243" width="31.42578125" style="1" customWidth="1"/>
    <col min="12244" max="12245" width="7.85546875" style="1" customWidth="1"/>
    <col min="12246" max="12246" width="8.5703125" style="1" customWidth="1"/>
    <col min="12247" max="12247" width="9.5703125" style="1" customWidth="1"/>
    <col min="12248" max="12248" width="12" style="1" customWidth="1"/>
    <col min="12249" max="12249" width="10.140625" style="1" customWidth="1"/>
    <col min="12250" max="12250" width="10.7109375" style="1" customWidth="1"/>
    <col min="12251" max="12251" width="20.28515625" style="1" customWidth="1"/>
    <col min="12252" max="12252" width="12.140625" style="1" customWidth="1"/>
    <col min="12253" max="12253" width="9.140625" style="1" customWidth="1"/>
    <col min="12254" max="12254" width="9.5703125" style="1" customWidth="1"/>
    <col min="12255" max="12498" width="9.140625" style="1"/>
    <col min="12499" max="12499" width="31.42578125" style="1" customWidth="1"/>
    <col min="12500" max="12501" width="7.85546875" style="1" customWidth="1"/>
    <col min="12502" max="12502" width="8.5703125" style="1" customWidth="1"/>
    <col min="12503" max="12503" width="9.5703125" style="1" customWidth="1"/>
    <col min="12504" max="12504" width="12" style="1" customWidth="1"/>
    <col min="12505" max="12505" width="10.140625" style="1" customWidth="1"/>
    <col min="12506" max="12506" width="10.7109375" style="1" customWidth="1"/>
    <col min="12507" max="12507" width="20.28515625" style="1" customWidth="1"/>
    <col min="12508" max="12508" width="12.140625" style="1" customWidth="1"/>
    <col min="12509" max="12509" width="9.140625" style="1" customWidth="1"/>
    <col min="12510" max="12510" width="9.5703125" style="1" customWidth="1"/>
    <col min="12511" max="12754" width="9.140625" style="1"/>
    <col min="12755" max="12755" width="31.42578125" style="1" customWidth="1"/>
    <col min="12756" max="12757" width="7.85546875" style="1" customWidth="1"/>
    <col min="12758" max="12758" width="8.5703125" style="1" customWidth="1"/>
    <col min="12759" max="12759" width="9.5703125" style="1" customWidth="1"/>
    <col min="12760" max="12760" width="12" style="1" customWidth="1"/>
    <col min="12761" max="12761" width="10.140625" style="1" customWidth="1"/>
    <col min="12762" max="12762" width="10.7109375" style="1" customWidth="1"/>
    <col min="12763" max="12763" width="20.28515625" style="1" customWidth="1"/>
    <col min="12764" max="12764" width="12.140625" style="1" customWidth="1"/>
    <col min="12765" max="12765" width="9.140625" style="1" customWidth="1"/>
    <col min="12766" max="12766" width="9.5703125" style="1" customWidth="1"/>
    <col min="12767" max="13010" width="9.140625" style="1"/>
    <col min="13011" max="13011" width="31.42578125" style="1" customWidth="1"/>
    <col min="13012" max="13013" width="7.85546875" style="1" customWidth="1"/>
    <col min="13014" max="13014" width="8.5703125" style="1" customWidth="1"/>
    <col min="13015" max="13015" width="9.5703125" style="1" customWidth="1"/>
    <col min="13016" max="13016" width="12" style="1" customWidth="1"/>
    <col min="13017" max="13017" width="10.140625" style="1" customWidth="1"/>
    <col min="13018" max="13018" width="10.7109375" style="1" customWidth="1"/>
    <col min="13019" max="13019" width="20.28515625" style="1" customWidth="1"/>
    <col min="13020" max="13020" width="12.140625" style="1" customWidth="1"/>
    <col min="13021" max="13021" width="9.140625" style="1" customWidth="1"/>
    <col min="13022" max="13022" width="9.5703125" style="1" customWidth="1"/>
    <col min="13023" max="13266" width="9.140625" style="1"/>
    <col min="13267" max="13267" width="31.42578125" style="1" customWidth="1"/>
    <col min="13268" max="13269" width="7.85546875" style="1" customWidth="1"/>
    <col min="13270" max="13270" width="8.5703125" style="1" customWidth="1"/>
    <col min="13271" max="13271" width="9.5703125" style="1" customWidth="1"/>
    <col min="13272" max="13272" width="12" style="1" customWidth="1"/>
    <col min="13273" max="13273" width="10.140625" style="1" customWidth="1"/>
    <col min="13274" max="13274" width="10.7109375" style="1" customWidth="1"/>
    <col min="13275" max="13275" width="20.28515625" style="1" customWidth="1"/>
    <col min="13276" max="13276" width="12.140625" style="1" customWidth="1"/>
    <col min="13277" max="13277" width="9.140625" style="1" customWidth="1"/>
    <col min="13278" max="13278" width="9.5703125" style="1" customWidth="1"/>
    <col min="13279" max="13522" width="9.140625" style="1"/>
    <col min="13523" max="13523" width="31.42578125" style="1" customWidth="1"/>
    <col min="13524" max="13525" width="7.85546875" style="1" customWidth="1"/>
    <col min="13526" max="13526" width="8.5703125" style="1" customWidth="1"/>
    <col min="13527" max="13527" width="9.5703125" style="1" customWidth="1"/>
    <col min="13528" max="13528" width="12" style="1" customWidth="1"/>
    <col min="13529" max="13529" width="10.140625" style="1" customWidth="1"/>
    <col min="13530" max="13530" width="10.7109375" style="1" customWidth="1"/>
    <col min="13531" max="13531" width="20.28515625" style="1" customWidth="1"/>
    <col min="13532" max="13532" width="12.140625" style="1" customWidth="1"/>
    <col min="13533" max="13533" width="9.140625" style="1" customWidth="1"/>
    <col min="13534" max="13534" width="9.5703125" style="1" customWidth="1"/>
    <col min="13535" max="13778" width="9.140625" style="1"/>
    <col min="13779" max="13779" width="31.42578125" style="1" customWidth="1"/>
    <col min="13780" max="13781" width="7.85546875" style="1" customWidth="1"/>
    <col min="13782" max="13782" width="8.5703125" style="1" customWidth="1"/>
    <col min="13783" max="13783" width="9.5703125" style="1" customWidth="1"/>
    <col min="13784" max="13784" width="12" style="1" customWidth="1"/>
    <col min="13785" max="13785" width="10.140625" style="1" customWidth="1"/>
    <col min="13786" max="13786" width="10.7109375" style="1" customWidth="1"/>
    <col min="13787" max="13787" width="20.28515625" style="1" customWidth="1"/>
    <col min="13788" max="13788" width="12.140625" style="1" customWidth="1"/>
    <col min="13789" max="13789" width="9.140625" style="1" customWidth="1"/>
    <col min="13790" max="13790" width="9.5703125" style="1" customWidth="1"/>
    <col min="13791" max="14034" width="9.140625" style="1"/>
    <col min="14035" max="14035" width="31.42578125" style="1" customWidth="1"/>
    <col min="14036" max="14037" width="7.85546875" style="1" customWidth="1"/>
    <col min="14038" max="14038" width="8.5703125" style="1" customWidth="1"/>
    <col min="14039" max="14039" width="9.5703125" style="1" customWidth="1"/>
    <col min="14040" max="14040" width="12" style="1" customWidth="1"/>
    <col min="14041" max="14041" width="10.140625" style="1" customWidth="1"/>
    <col min="14042" max="14042" width="10.7109375" style="1" customWidth="1"/>
    <col min="14043" max="14043" width="20.28515625" style="1" customWidth="1"/>
    <col min="14044" max="14044" width="12.140625" style="1" customWidth="1"/>
    <col min="14045" max="14045" width="9.140625" style="1" customWidth="1"/>
    <col min="14046" max="14046" width="9.5703125" style="1" customWidth="1"/>
    <col min="14047" max="14290" width="9.140625" style="1"/>
    <col min="14291" max="14291" width="31.42578125" style="1" customWidth="1"/>
    <col min="14292" max="14293" width="7.85546875" style="1" customWidth="1"/>
    <col min="14294" max="14294" width="8.5703125" style="1" customWidth="1"/>
    <col min="14295" max="14295" width="9.5703125" style="1" customWidth="1"/>
    <col min="14296" max="14296" width="12" style="1" customWidth="1"/>
    <col min="14297" max="14297" width="10.140625" style="1" customWidth="1"/>
    <col min="14298" max="14298" width="10.7109375" style="1" customWidth="1"/>
    <col min="14299" max="14299" width="20.28515625" style="1" customWidth="1"/>
    <col min="14300" max="14300" width="12.140625" style="1" customWidth="1"/>
    <col min="14301" max="14301" width="9.140625" style="1" customWidth="1"/>
    <col min="14302" max="14302" width="9.5703125" style="1" customWidth="1"/>
    <col min="14303" max="14546" width="9.140625" style="1"/>
    <col min="14547" max="14547" width="31.42578125" style="1" customWidth="1"/>
    <col min="14548" max="14549" width="7.85546875" style="1" customWidth="1"/>
    <col min="14550" max="14550" width="8.5703125" style="1" customWidth="1"/>
    <col min="14551" max="14551" width="9.5703125" style="1" customWidth="1"/>
    <col min="14552" max="14552" width="12" style="1" customWidth="1"/>
    <col min="14553" max="14553" width="10.140625" style="1" customWidth="1"/>
    <col min="14554" max="14554" width="10.7109375" style="1" customWidth="1"/>
    <col min="14555" max="14555" width="20.28515625" style="1" customWidth="1"/>
    <col min="14556" max="14556" width="12.140625" style="1" customWidth="1"/>
    <col min="14557" max="14557" width="9.140625" style="1" customWidth="1"/>
    <col min="14558" max="14558" width="9.5703125" style="1" customWidth="1"/>
    <col min="14559" max="14802" width="9.140625" style="1"/>
    <col min="14803" max="14803" width="31.42578125" style="1" customWidth="1"/>
    <col min="14804" max="14805" width="7.85546875" style="1" customWidth="1"/>
    <col min="14806" max="14806" width="8.5703125" style="1" customWidth="1"/>
    <col min="14807" max="14807" width="9.5703125" style="1" customWidth="1"/>
    <col min="14808" max="14808" width="12" style="1" customWidth="1"/>
    <col min="14809" max="14809" width="10.140625" style="1" customWidth="1"/>
    <col min="14810" max="14810" width="10.7109375" style="1" customWidth="1"/>
    <col min="14811" max="14811" width="20.28515625" style="1" customWidth="1"/>
    <col min="14812" max="14812" width="12.140625" style="1" customWidth="1"/>
    <col min="14813" max="14813" width="9.140625" style="1" customWidth="1"/>
    <col min="14814" max="14814" width="9.5703125" style="1" customWidth="1"/>
    <col min="14815" max="15058" width="9.140625" style="1"/>
    <col min="15059" max="15059" width="31.42578125" style="1" customWidth="1"/>
    <col min="15060" max="15061" width="7.85546875" style="1" customWidth="1"/>
    <col min="15062" max="15062" width="8.5703125" style="1" customWidth="1"/>
    <col min="15063" max="15063" width="9.5703125" style="1" customWidth="1"/>
    <col min="15064" max="15064" width="12" style="1" customWidth="1"/>
    <col min="15065" max="15065" width="10.140625" style="1" customWidth="1"/>
    <col min="15066" max="15066" width="10.7109375" style="1" customWidth="1"/>
    <col min="15067" max="15067" width="20.28515625" style="1" customWidth="1"/>
    <col min="15068" max="15068" width="12.140625" style="1" customWidth="1"/>
    <col min="15069" max="15069" width="9.140625" style="1" customWidth="1"/>
    <col min="15070" max="15070" width="9.5703125" style="1" customWidth="1"/>
    <col min="15071" max="15314" width="9.140625" style="1"/>
    <col min="15315" max="15315" width="31.42578125" style="1" customWidth="1"/>
    <col min="15316" max="15317" width="7.85546875" style="1" customWidth="1"/>
    <col min="15318" max="15318" width="8.5703125" style="1" customWidth="1"/>
    <col min="15319" max="15319" width="9.5703125" style="1" customWidth="1"/>
    <col min="15320" max="15320" width="12" style="1" customWidth="1"/>
    <col min="15321" max="15321" width="10.140625" style="1" customWidth="1"/>
    <col min="15322" max="15322" width="10.7109375" style="1" customWidth="1"/>
    <col min="15323" max="15323" width="20.28515625" style="1" customWidth="1"/>
    <col min="15324" max="15324" width="12.140625" style="1" customWidth="1"/>
    <col min="15325" max="15325" width="9.140625" style="1" customWidth="1"/>
    <col min="15326" max="15326" width="9.5703125" style="1" customWidth="1"/>
    <col min="15327" max="15570" width="9.140625" style="1"/>
    <col min="15571" max="15571" width="31.42578125" style="1" customWidth="1"/>
    <col min="15572" max="15573" width="7.85546875" style="1" customWidth="1"/>
    <col min="15574" max="15574" width="8.5703125" style="1" customWidth="1"/>
    <col min="15575" max="15575" width="9.5703125" style="1" customWidth="1"/>
    <col min="15576" max="15576" width="12" style="1" customWidth="1"/>
    <col min="15577" max="15577" width="10.140625" style="1" customWidth="1"/>
    <col min="15578" max="15578" width="10.7109375" style="1" customWidth="1"/>
    <col min="15579" max="15579" width="20.28515625" style="1" customWidth="1"/>
    <col min="15580" max="15580" width="12.140625" style="1" customWidth="1"/>
    <col min="15581" max="15581" width="9.140625" style="1" customWidth="1"/>
    <col min="15582" max="15582" width="9.5703125" style="1" customWidth="1"/>
    <col min="15583" max="15826" width="9.140625" style="1"/>
    <col min="15827" max="15827" width="31.42578125" style="1" customWidth="1"/>
    <col min="15828" max="15829" width="7.85546875" style="1" customWidth="1"/>
    <col min="15830" max="15830" width="8.5703125" style="1" customWidth="1"/>
    <col min="15831" max="15831" width="9.5703125" style="1" customWidth="1"/>
    <col min="15832" max="15832" width="12" style="1" customWidth="1"/>
    <col min="15833" max="15833" width="10.140625" style="1" customWidth="1"/>
    <col min="15834" max="15834" width="10.7109375" style="1" customWidth="1"/>
    <col min="15835" max="15835" width="20.28515625" style="1" customWidth="1"/>
    <col min="15836" max="15836" width="12.140625" style="1" customWidth="1"/>
    <col min="15837" max="15837" width="9.140625" style="1" customWidth="1"/>
    <col min="15838" max="15838" width="9.5703125" style="1" customWidth="1"/>
    <col min="15839" max="16082" width="9.140625" style="1"/>
    <col min="16083" max="16083" width="31.42578125" style="1" customWidth="1"/>
    <col min="16084" max="16085" width="7.85546875" style="1" customWidth="1"/>
    <col min="16086" max="16086" width="8.5703125" style="1" customWidth="1"/>
    <col min="16087" max="16087" width="9.5703125" style="1" customWidth="1"/>
    <col min="16088" max="16088" width="12" style="1" customWidth="1"/>
    <col min="16089" max="16089" width="10.140625" style="1" customWidth="1"/>
    <col min="16090" max="16090" width="10.7109375" style="1" customWidth="1"/>
    <col min="16091" max="16091" width="20.28515625" style="1" customWidth="1"/>
    <col min="16092" max="16092" width="12.140625" style="1" customWidth="1"/>
    <col min="16093" max="16093" width="9.140625" style="1" customWidth="1"/>
    <col min="16094" max="16094" width="9.5703125" style="1" customWidth="1"/>
    <col min="16095" max="16384" width="9.140625" style="1"/>
  </cols>
  <sheetData>
    <row r="1" spans="1:34" s="4" customFormat="1" ht="2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4" s="8" customFormat="1" ht="24" customHeight="1">
      <c r="A2" s="70" t="s">
        <v>1</v>
      </c>
      <c r="B2" s="71"/>
      <c r="C2" s="71"/>
      <c r="D2" s="71"/>
      <c r="E2" s="71"/>
      <c r="F2" s="71"/>
      <c r="G2" s="211" t="s">
        <v>0</v>
      </c>
      <c r="H2" s="211"/>
      <c r="I2" s="211"/>
      <c r="J2" s="211"/>
      <c r="K2" s="211"/>
      <c r="L2" s="41"/>
      <c r="M2" s="7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</row>
    <row r="3" spans="1:34" s="8" customFormat="1" ht="21.75" customHeight="1">
      <c r="A3" s="212" t="s">
        <v>138</v>
      </c>
      <c r="B3" s="72"/>
      <c r="C3" s="72"/>
      <c r="D3" s="72"/>
      <c r="E3" s="72"/>
      <c r="F3" s="72"/>
      <c r="G3" s="213" t="s">
        <v>21</v>
      </c>
      <c r="H3" s="213"/>
      <c r="I3" s="213"/>
      <c r="J3" s="213"/>
      <c r="K3" s="213"/>
      <c r="L3" s="42"/>
      <c r="M3" s="7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</row>
    <row r="4" spans="1:34" s="8" customFormat="1" ht="39" customHeight="1">
      <c r="A4" s="212"/>
      <c r="B4" s="72"/>
      <c r="C4" s="72"/>
      <c r="D4" s="72"/>
      <c r="E4" s="72"/>
      <c r="F4" s="72"/>
      <c r="G4" s="213"/>
      <c r="H4" s="213"/>
      <c r="I4" s="213"/>
      <c r="J4" s="213"/>
      <c r="K4" s="213"/>
      <c r="L4" s="42"/>
      <c r="M4" s="7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</row>
    <row r="5" spans="1:34" s="8" customFormat="1" ht="23.25" customHeight="1">
      <c r="A5" s="73" t="s">
        <v>132</v>
      </c>
      <c r="B5" s="74"/>
      <c r="C5" s="74"/>
      <c r="D5" s="74"/>
      <c r="E5" s="74"/>
      <c r="F5" s="74"/>
      <c r="G5" s="211" t="s">
        <v>22</v>
      </c>
      <c r="H5" s="211"/>
      <c r="I5" s="211"/>
      <c r="J5" s="211"/>
      <c r="K5" s="211"/>
      <c r="L5" s="41"/>
      <c r="M5" s="7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</row>
    <row r="6" spans="1:34" s="14" customFormat="1" ht="18.7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13"/>
      <c r="O6" s="32"/>
      <c r="P6" s="32"/>
      <c r="Q6" s="32"/>
      <c r="R6" s="32"/>
      <c r="S6" s="32"/>
      <c r="T6" s="32" t="s">
        <v>137</v>
      </c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7" spans="1:34" s="14" customFormat="1" ht="21" customHeight="1">
      <c r="A7" s="75"/>
      <c r="B7" s="75"/>
      <c r="C7" s="75" t="s">
        <v>140</v>
      </c>
      <c r="D7" s="75"/>
      <c r="E7" s="75"/>
      <c r="F7" s="75"/>
      <c r="G7" s="75"/>
      <c r="H7" s="75"/>
      <c r="I7" s="38"/>
      <c r="J7" s="38"/>
      <c r="K7" s="38"/>
      <c r="L7" s="38"/>
      <c r="M7" s="13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</row>
    <row r="8" spans="1:34" s="14" customFormat="1" ht="21" customHeight="1">
      <c r="A8" s="73" t="s">
        <v>134</v>
      </c>
      <c r="B8" s="73"/>
      <c r="C8" s="73"/>
      <c r="D8" s="73"/>
      <c r="E8" s="73"/>
      <c r="F8" s="73"/>
      <c r="G8" s="75"/>
      <c r="H8" s="75"/>
      <c r="I8" s="38"/>
      <c r="J8" s="38"/>
      <c r="K8" s="38"/>
      <c r="L8" s="38"/>
      <c r="M8" s="13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</row>
    <row r="9" spans="1:34" s="14" customFormat="1" ht="39" customHeight="1">
      <c r="A9" s="191" t="s">
        <v>139</v>
      </c>
      <c r="B9" s="191"/>
      <c r="C9" s="191"/>
      <c r="D9" s="191"/>
      <c r="E9" s="191"/>
      <c r="F9" s="191"/>
      <c r="G9" s="191"/>
      <c r="H9" s="191"/>
      <c r="I9" s="39"/>
      <c r="J9" s="39"/>
      <c r="K9" s="39"/>
      <c r="L9" s="39"/>
      <c r="M9" s="13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</row>
    <row r="10" spans="1:34" s="14" customFormat="1" ht="19.5" customHeight="1" thickBot="1">
      <c r="A10" s="16" t="s">
        <v>93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13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</row>
    <row r="11" spans="1:34" s="19" customFormat="1" ht="79.5" customHeight="1">
      <c r="A11" s="208" t="s">
        <v>2</v>
      </c>
      <c r="B11" s="214" t="s">
        <v>3</v>
      </c>
      <c r="C11" s="217" t="s">
        <v>4</v>
      </c>
      <c r="D11" s="214" t="s">
        <v>5</v>
      </c>
      <c r="E11" s="214" t="s">
        <v>6</v>
      </c>
      <c r="F11" s="214" t="s">
        <v>7</v>
      </c>
      <c r="G11" s="220" t="s">
        <v>8</v>
      </c>
      <c r="H11" s="220"/>
      <c r="I11" s="221"/>
      <c r="J11" s="162" t="s">
        <v>9</v>
      </c>
      <c r="K11" s="222" t="s">
        <v>89</v>
      </c>
      <c r="L11" s="67"/>
      <c r="M11" s="18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</row>
    <row r="12" spans="1:34" s="19" customFormat="1" ht="146.25" customHeight="1">
      <c r="A12" s="209"/>
      <c r="B12" s="215"/>
      <c r="C12" s="218"/>
      <c r="D12" s="215"/>
      <c r="E12" s="215"/>
      <c r="F12" s="215"/>
      <c r="G12" s="163" t="s">
        <v>10</v>
      </c>
      <c r="H12" s="223" t="s">
        <v>23</v>
      </c>
      <c r="I12" s="223" t="s">
        <v>11</v>
      </c>
      <c r="J12" s="225" t="s">
        <v>12</v>
      </c>
      <c r="K12" s="222"/>
      <c r="L12" s="67"/>
      <c r="M12" s="18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</row>
    <row r="13" spans="1:34" s="19" customFormat="1" ht="48.75" customHeight="1">
      <c r="A13" s="210"/>
      <c r="B13" s="216"/>
      <c r="C13" s="219"/>
      <c r="D13" s="216"/>
      <c r="E13" s="216"/>
      <c r="F13" s="216"/>
      <c r="G13" s="164"/>
      <c r="H13" s="224"/>
      <c r="I13" s="224"/>
      <c r="J13" s="226"/>
      <c r="K13" s="222"/>
      <c r="L13" s="67"/>
      <c r="M13" s="18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</row>
    <row r="14" spans="1:34" s="52" customFormat="1" ht="22.5" customHeight="1">
      <c r="A14" s="93" t="s">
        <v>148</v>
      </c>
      <c r="B14" s="128">
        <v>1</v>
      </c>
      <c r="C14" s="95" t="s">
        <v>73</v>
      </c>
      <c r="D14" s="128" t="s">
        <v>30</v>
      </c>
      <c r="E14" s="128">
        <v>99634</v>
      </c>
      <c r="F14" s="89">
        <f>E14*B14</f>
        <v>99634</v>
      </c>
      <c r="G14" s="89"/>
      <c r="H14" s="89"/>
      <c r="I14" s="89"/>
      <c r="J14" s="132">
        <f>F14*10%</f>
        <v>9963</v>
      </c>
      <c r="K14" s="89">
        <f>F14+J14+G14+H14+I14</f>
        <v>109597</v>
      </c>
      <c r="L14" s="63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</row>
    <row r="15" spans="1:34" s="52" customFormat="1" ht="22.5" customHeight="1" thickBot="1">
      <c r="A15" s="83" t="s">
        <v>149</v>
      </c>
      <c r="B15" s="128">
        <v>1</v>
      </c>
      <c r="C15" s="128" t="s">
        <v>130</v>
      </c>
      <c r="D15" s="128" t="s">
        <v>30</v>
      </c>
      <c r="E15" s="128">
        <v>91847</v>
      </c>
      <c r="F15" s="89">
        <f>E15*B15</f>
        <v>91847</v>
      </c>
      <c r="G15" s="89"/>
      <c r="H15" s="89"/>
      <c r="I15" s="89"/>
      <c r="J15" s="132">
        <f>F15*10%</f>
        <v>9185</v>
      </c>
      <c r="K15" s="89">
        <f>F15+J15+G15+H15+I15</f>
        <v>101032</v>
      </c>
      <c r="L15" s="63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1:34" s="52" customFormat="1" ht="42" customHeight="1" thickBot="1">
      <c r="A16" s="165" t="s">
        <v>13</v>
      </c>
      <c r="B16" s="134">
        <f t="shared" ref="B16:K16" si="0">B14+B15</f>
        <v>2</v>
      </c>
      <c r="C16" s="134"/>
      <c r="D16" s="134"/>
      <c r="E16" s="134"/>
      <c r="F16" s="134">
        <f t="shared" si="0"/>
        <v>191481</v>
      </c>
      <c r="G16" s="134">
        <f t="shared" si="0"/>
        <v>0</v>
      </c>
      <c r="H16" s="134">
        <f t="shared" si="0"/>
        <v>0</v>
      </c>
      <c r="I16" s="134">
        <f t="shared" si="0"/>
        <v>0</v>
      </c>
      <c r="J16" s="134">
        <f>J14+J15</f>
        <v>19148</v>
      </c>
      <c r="K16" s="166">
        <f t="shared" si="0"/>
        <v>210629</v>
      </c>
      <c r="L16" s="68"/>
      <c r="M16" s="53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</row>
    <row r="17" spans="1:34" s="52" customFormat="1" ht="18.75" customHeight="1">
      <c r="A17" s="139" t="s">
        <v>40</v>
      </c>
      <c r="B17" s="85">
        <v>1</v>
      </c>
      <c r="C17" s="86" t="s">
        <v>113</v>
      </c>
      <c r="D17" s="87" t="s">
        <v>41</v>
      </c>
      <c r="E17" s="87">
        <v>60347</v>
      </c>
      <c r="F17" s="88">
        <f>E17*B17</f>
        <v>60347</v>
      </c>
      <c r="G17" s="88"/>
      <c r="H17" s="88">
        <v>17697</v>
      </c>
      <c r="I17" s="88"/>
      <c r="J17" s="116">
        <f>E17*10%</f>
        <v>6035</v>
      </c>
      <c r="K17" s="147">
        <f>F17+G17+H17+I17+J17</f>
        <v>84079</v>
      </c>
      <c r="L17" s="63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</row>
    <row r="18" spans="1:34" s="52" customFormat="1" ht="18.75" customHeight="1">
      <c r="A18" s="136" t="s">
        <v>43</v>
      </c>
      <c r="B18" s="114">
        <v>1</v>
      </c>
      <c r="C18" s="86" t="s">
        <v>116</v>
      </c>
      <c r="D18" s="86" t="s">
        <v>44</v>
      </c>
      <c r="E18" s="86">
        <v>91317</v>
      </c>
      <c r="F18" s="88">
        <f>E18*B18</f>
        <v>91317</v>
      </c>
      <c r="G18" s="90"/>
      <c r="H18" s="90"/>
      <c r="I18" s="90"/>
      <c r="J18" s="116">
        <f>E18*10%</f>
        <v>9132</v>
      </c>
      <c r="K18" s="88">
        <f t="shared" ref="K18:K24" si="1">F18+G18+H18+I18+J18</f>
        <v>100449</v>
      </c>
      <c r="L18" s="63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</row>
    <row r="19" spans="1:34" s="52" customFormat="1" ht="18.75" customHeight="1">
      <c r="A19" s="136" t="s">
        <v>47</v>
      </c>
      <c r="B19" s="114">
        <v>0.5</v>
      </c>
      <c r="C19" s="119" t="s">
        <v>117</v>
      </c>
      <c r="D19" s="86" t="s">
        <v>48</v>
      </c>
      <c r="E19" s="86">
        <v>66010</v>
      </c>
      <c r="F19" s="88">
        <f t="shared" ref="F19:F24" si="2">E19*B19</f>
        <v>33005</v>
      </c>
      <c r="G19" s="90"/>
      <c r="H19" s="90"/>
      <c r="I19" s="90"/>
      <c r="J19" s="116"/>
      <c r="K19" s="88">
        <f t="shared" si="1"/>
        <v>33005</v>
      </c>
      <c r="L19" s="63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</row>
    <row r="20" spans="1:34" s="52" customFormat="1" ht="18.75" customHeight="1">
      <c r="A20" s="139" t="s">
        <v>49</v>
      </c>
      <c r="B20" s="87">
        <v>1</v>
      </c>
      <c r="C20" s="86" t="s">
        <v>153</v>
      </c>
      <c r="D20" s="86" t="s">
        <v>37</v>
      </c>
      <c r="E20" s="86">
        <v>62293</v>
      </c>
      <c r="F20" s="88">
        <f t="shared" si="2"/>
        <v>62293</v>
      </c>
      <c r="G20" s="90"/>
      <c r="H20" s="90"/>
      <c r="I20" s="90"/>
      <c r="J20" s="116">
        <f>E20*10%</f>
        <v>6229</v>
      </c>
      <c r="K20" s="88">
        <f t="shared" si="1"/>
        <v>68522</v>
      </c>
      <c r="L20" s="63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</row>
    <row r="21" spans="1:34" s="52" customFormat="1" ht="18.75" customHeight="1">
      <c r="A21" s="139" t="s">
        <v>49</v>
      </c>
      <c r="B21" s="87">
        <v>1</v>
      </c>
      <c r="C21" s="86" t="s">
        <v>119</v>
      </c>
      <c r="D21" s="86" t="s">
        <v>37</v>
      </c>
      <c r="E21" s="86">
        <v>68133</v>
      </c>
      <c r="F21" s="88">
        <f t="shared" si="2"/>
        <v>68133</v>
      </c>
      <c r="G21" s="90"/>
      <c r="H21" s="90"/>
      <c r="I21" s="90"/>
      <c r="J21" s="116">
        <f>E21*10%</f>
        <v>6813</v>
      </c>
      <c r="K21" s="88">
        <f t="shared" si="1"/>
        <v>74946</v>
      </c>
      <c r="L21" s="63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</row>
    <row r="22" spans="1:34" s="52" customFormat="1" ht="18.75" customHeight="1">
      <c r="A22" s="139" t="s">
        <v>49</v>
      </c>
      <c r="B22" s="87">
        <v>0.5</v>
      </c>
      <c r="C22" s="95" t="s">
        <v>129</v>
      </c>
      <c r="D22" s="86" t="s">
        <v>37</v>
      </c>
      <c r="E22" s="95">
        <v>68133</v>
      </c>
      <c r="F22" s="88">
        <f t="shared" si="2"/>
        <v>34067</v>
      </c>
      <c r="G22" s="97"/>
      <c r="H22" s="97"/>
      <c r="I22" s="97"/>
      <c r="J22" s="116">
        <f>(E22*B22)*10%</f>
        <v>3407</v>
      </c>
      <c r="K22" s="88">
        <f t="shared" si="1"/>
        <v>37474</v>
      </c>
      <c r="L22" s="63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</row>
    <row r="23" spans="1:34" s="52" customFormat="1" ht="18.75" customHeight="1">
      <c r="A23" s="139" t="s">
        <v>49</v>
      </c>
      <c r="B23" s="87">
        <v>1</v>
      </c>
      <c r="C23" s="86" t="s">
        <v>120</v>
      </c>
      <c r="D23" s="81" t="s">
        <v>37</v>
      </c>
      <c r="E23" s="87">
        <v>71850</v>
      </c>
      <c r="F23" s="88">
        <f t="shared" si="2"/>
        <v>71850</v>
      </c>
      <c r="G23" s="88"/>
      <c r="H23" s="88"/>
      <c r="I23" s="88"/>
      <c r="J23" s="116">
        <f t="shared" ref="J23:J24" si="3">(E23*B23)*10%</f>
        <v>7185</v>
      </c>
      <c r="K23" s="88">
        <f t="shared" si="1"/>
        <v>79035</v>
      </c>
      <c r="L23" s="63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</row>
    <row r="24" spans="1:34" s="52" customFormat="1" ht="18.75" customHeight="1" thickBot="1">
      <c r="A24" s="123" t="s">
        <v>51</v>
      </c>
      <c r="B24" s="87">
        <v>0.5</v>
      </c>
      <c r="C24" s="167" t="s">
        <v>127</v>
      </c>
      <c r="D24" s="87" t="s">
        <v>41</v>
      </c>
      <c r="E24" s="87">
        <v>58754</v>
      </c>
      <c r="F24" s="88">
        <f t="shared" si="2"/>
        <v>29377</v>
      </c>
      <c r="G24" s="88"/>
      <c r="H24" s="88"/>
      <c r="I24" s="88"/>
      <c r="J24" s="116">
        <f t="shared" si="3"/>
        <v>2938</v>
      </c>
      <c r="K24" s="88">
        <f t="shared" si="1"/>
        <v>32315</v>
      </c>
      <c r="L24" s="63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</row>
    <row r="25" spans="1:34" s="52" customFormat="1" ht="22.5" customHeight="1" thickBot="1">
      <c r="A25" s="133" t="s">
        <v>14</v>
      </c>
      <c r="B25" s="168">
        <f t="shared" ref="B25:C25" si="4">SUM(B17:B24)</f>
        <v>6.5</v>
      </c>
      <c r="C25" s="169">
        <f t="shared" si="4"/>
        <v>0</v>
      </c>
      <c r="D25" s="135">
        <f>SUM(D17:D23)</f>
        <v>0</v>
      </c>
      <c r="E25" s="144"/>
      <c r="F25" s="170">
        <f t="shared" ref="F25:K25" si="5">SUM(F17:F24)</f>
        <v>450389</v>
      </c>
      <c r="G25" s="170">
        <f t="shared" si="5"/>
        <v>0</v>
      </c>
      <c r="H25" s="170">
        <f t="shared" si="5"/>
        <v>17697</v>
      </c>
      <c r="I25" s="170">
        <f t="shared" si="5"/>
        <v>0</v>
      </c>
      <c r="J25" s="171">
        <f t="shared" si="5"/>
        <v>41739</v>
      </c>
      <c r="K25" s="172">
        <f t="shared" si="5"/>
        <v>509825</v>
      </c>
      <c r="L25" s="69"/>
      <c r="M25" s="53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</row>
    <row r="26" spans="1:34" s="52" customFormat="1" ht="21.75" customHeight="1">
      <c r="A26" s="139" t="s">
        <v>59</v>
      </c>
      <c r="B26" s="85">
        <v>1</v>
      </c>
      <c r="C26" s="111" t="s">
        <v>115</v>
      </c>
      <c r="D26" s="85" t="s">
        <v>15</v>
      </c>
      <c r="E26" s="85">
        <v>85477</v>
      </c>
      <c r="F26" s="85">
        <f t="shared" ref="F26:F35" si="6">E26*B26</f>
        <v>85477</v>
      </c>
      <c r="G26" s="85"/>
      <c r="H26" s="85"/>
      <c r="I26" s="85"/>
      <c r="J26" s="118">
        <f t="shared" ref="J26:J35" si="7">F26*10%</f>
        <v>8548</v>
      </c>
      <c r="K26" s="137">
        <f>F26+J26+G26+H26+I26</f>
        <v>94025</v>
      </c>
      <c r="L26" s="64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</row>
    <row r="27" spans="1:34" s="52" customFormat="1" ht="16.5" hidden="1" customHeight="1">
      <c r="A27" s="139" t="s">
        <v>57</v>
      </c>
      <c r="B27" s="85"/>
      <c r="C27" s="111"/>
      <c r="D27" s="85"/>
      <c r="E27" s="85"/>
      <c r="F27" s="85">
        <f t="shared" si="6"/>
        <v>0</v>
      </c>
      <c r="G27" s="85"/>
      <c r="H27" s="85"/>
      <c r="I27" s="85"/>
      <c r="J27" s="118">
        <f t="shared" si="7"/>
        <v>0</v>
      </c>
      <c r="K27" s="85">
        <f t="shared" ref="K27:K35" si="8">F27+J27+G27+H27+I27</f>
        <v>0</v>
      </c>
      <c r="L27" s="64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</row>
    <row r="28" spans="1:34" s="52" customFormat="1" ht="24" customHeight="1">
      <c r="A28" s="139" t="s">
        <v>60</v>
      </c>
      <c r="B28" s="85">
        <v>1</v>
      </c>
      <c r="C28" s="111" t="s">
        <v>27</v>
      </c>
      <c r="D28" s="85" t="s">
        <v>15</v>
      </c>
      <c r="E28" s="85">
        <v>74858</v>
      </c>
      <c r="F28" s="85">
        <f t="shared" si="6"/>
        <v>74858</v>
      </c>
      <c r="G28" s="85"/>
      <c r="H28" s="85"/>
      <c r="I28" s="85"/>
      <c r="J28" s="118">
        <f t="shared" si="7"/>
        <v>7486</v>
      </c>
      <c r="K28" s="85">
        <f t="shared" si="8"/>
        <v>82344</v>
      </c>
      <c r="L28" s="64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</row>
    <row r="29" spans="1:34" s="52" customFormat="1" ht="16.5" customHeight="1">
      <c r="A29" s="125" t="s">
        <v>61</v>
      </c>
      <c r="B29" s="114">
        <v>0.5</v>
      </c>
      <c r="C29" s="111" t="s">
        <v>114</v>
      </c>
      <c r="D29" s="85" t="s">
        <v>56</v>
      </c>
      <c r="E29" s="85">
        <v>65125</v>
      </c>
      <c r="F29" s="85">
        <f t="shared" si="6"/>
        <v>32563</v>
      </c>
      <c r="G29" s="85"/>
      <c r="H29" s="85"/>
      <c r="I29" s="85"/>
      <c r="J29" s="118">
        <f t="shared" si="7"/>
        <v>3256</v>
      </c>
      <c r="K29" s="85">
        <f t="shared" si="8"/>
        <v>35819</v>
      </c>
      <c r="L29" s="64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</row>
    <row r="30" spans="1:34" s="52" customFormat="1" ht="16.5" customHeight="1">
      <c r="A30" s="139" t="s">
        <v>61</v>
      </c>
      <c r="B30" s="114">
        <v>0.5</v>
      </c>
      <c r="C30" s="111" t="s">
        <v>36</v>
      </c>
      <c r="D30" s="85" t="s">
        <v>15</v>
      </c>
      <c r="E30" s="85">
        <v>78398</v>
      </c>
      <c r="F30" s="85">
        <f t="shared" si="6"/>
        <v>39199</v>
      </c>
      <c r="G30" s="85"/>
      <c r="H30" s="85"/>
      <c r="I30" s="85"/>
      <c r="J30" s="118">
        <f>F30*10%*B30</f>
        <v>1960</v>
      </c>
      <c r="K30" s="85">
        <f t="shared" si="8"/>
        <v>41159</v>
      </c>
      <c r="L30" s="64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</row>
    <row r="31" spans="1:34" s="52" customFormat="1" ht="16.5" customHeight="1">
      <c r="A31" s="139" t="s">
        <v>61</v>
      </c>
      <c r="B31" s="114">
        <v>0.5</v>
      </c>
      <c r="C31" s="111" t="s">
        <v>101</v>
      </c>
      <c r="D31" s="85" t="s">
        <v>15</v>
      </c>
      <c r="E31" s="85">
        <v>78929</v>
      </c>
      <c r="F31" s="85">
        <f t="shared" si="6"/>
        <v>39465</v>
      </c>
      <c r="G31" s="85"/>
      <c r="H31" s="85"/>
      <c r="I31" s="85"/>
      <c r="J31" s="118">
        <f>F31*10%*B31</f>
        <v>1973</v>
      </c>
      <c r="K31" s="85">
        <f t="shared" si="8"/>
        <v>41438</v>
      </c>
      <c r="L31" s="64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</row>
    <row r="32" spans="1:34" s="52" customFormat="1" ht="18.75" customHeight="1">
      <c r="A32" s="139" t="s">
        <v>62</v>
      </c>
      <c r="B32" s="114">
        <v>0.5</v>
      </c>
      <c r="C32" s="111" t="s">
        <v>111</v>
      </c>
      <c r="D32" s="85" t="s">
        <v>15</v>
      </c>
      <c r="E32" s="85">
        <v>79813</v>
      </c>
      <c r="F32" s="85">
        <f t="shared" si="6"/>
        <v>39907</v>
      </c>
      <c r="G32" s="85">
        <v>2655</v>
      </c>
      <c r="H32" s="85"/>
      <c r="I32" s="85"/>
      <c r="J32" s="118">
        <f t="shared" si="7"/>
        <v>3991</v>
      </c>
      <c r="K32" s="85">
        <f t="shared" si="8"/>
        <v>46553</v>
      </c>
      <c r="L32" s="64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</row>
    <row r="33" spans="1:45" s="52" customFormat="1" ht="20.25" customHeight="1">
      <c r="A33" s="139" t="s">
        <v>62</v>
      </c>
      <c r="B33" s="114">
        <v>0.5</v>
      </c>
      <c r="C33" s="111" t="s">
        <v>110</v>
      </c>
      <c r="D33" s="85" t="s">
        <v>56</v>
      </c>
      <c r="E33" s="85">
        <v>65125</v>
      </c>
      <c r="F33" s="85">
        <f t="shared" si="6"/>
        <v>32563</v>
      </c>
      <c r="G33" s="85">
        <v>2655</v>
      </c>
      <c r="H33" s="85"/>
      <c r="I33" s="85"/>
      <c r="J33" s="118">
        <f t="shared" si="7"/>
        <v>3256</v>
      </c>
      <c r="K33" s="85">
        <f t="shared" si="8"/>
        <v>38474</v>
      </c>
      <c r="L33" s="64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</row>
    <row r="34" spans="1:45" s="52" customFormat="1" ht="20.25" customHeight="1">
      <c r="A34" s="139" t="s">
        <v>63</v>
      </c>
      <c r="B34" s="114">
        <v>0.5</v>
      </c>
      <c r="C34" s="86" t="s">
        <v>108</v>
      </c>
      <c r="D34" s="87" t="s">
        <v>56</v>
      </c>
      <c r="E34" s="87">
        <v>63178</v>
      </c>
      <c r="F34" s="85">
        <f t="shared" si="6"/>
        <v>31589</v>
      </c>
      <c r="G34" s="88"/>
      <c r="H34" s="88"/>
      <c r="I34" s="88"/>
      <c r="J34" s="118">
        <f t="shared" si="7"/>
        <v>3159</v>
      </c>
      <c r="K34" s="85">
        <f t="shared" si="8"/>
        <v>34748</v>
      </c>
      <c r="L34" s="64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</row>
    <row r="35" spans="1:45" s="52" customFormat="1" ht="18" customHeight="1">
      <c r="A35" s="139" t="s">
        <v>64</v>
      </c>
      <c r="B35" s="114">
        <v>0.5</v>
      </c>
      <c r="C35" s="86" t="s">
        <v>97</v>
      </c>
      <c r="D35" s="87" t="s">
        <v>15</v>
      </c>
      <c r="E35" s="87">
        <v>79813</v>
      </c>
      <c r="F35" s="85">
        <f t="shared" si="6"/>
        <v>39907</v>
      </c>
      <c r="G35" s="88"/>
      <c r="H35" s="88"/>
      <c r="I35" s="88"/>
      <c r="J35" s="118">
        <f t="shared" si="7"/>
        <v>3991</v>
      </c>
      <c r="K35" s="85">
        <f t="shared" si="8"/>
        <v>43898</v>
      </c>
      <c r="L35" s="64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</row>
    <row r="36" spans="1:45" s="52" customFormat="1" ht="20.25" hidden="1" customHeight="1">
      <c r="A36" s="93"/>
      <c r="B36" s="114"/>
      <c r="C36" s="96"/>
      <c r="D36" s="96"/>
      <c r="E36" s="96"/>
      <c r="F36" s="157"/>
      <c r="G36" s="141"/>
      <c r="H36" s="141"/>
      <c r="I36" s="141"/>
      <c r="J36" s="158"/>
      <c r="K36" s="85"/>
      <c r="L36" s="64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</row>
    <row r="37" spans="1:45" s="46" customFormat="1" ht="25.5" customHeight="1" thickBot="1">
      <c r="A37" s="93" t="s">
        <v>65</v>
      </c>
      <c r="B37" s="173">
        <v>1</v>
      </c>
      <c r="C37" s="95" t="s">
        <v>96</v>
      </c>
      <c r="D37" s="128" t="s">
        <v>56</v>
      </c>
      <c r="E37" s="128">
        <v>59993</v>
      </c>
      <c r="F37" s="129">
        <f t="shared" ref="F37" si="9">E37*B37</f>
        <v>59993</v>
      </c>
      <c r="G37" s="89"/>
      <c r="H37" s="89"/>
      <c r="I37" s="89"/>
      <c r="J37" s="132">
        <f t="shared" ref="J37" si="10">F37*10%</f>
        <v>5999</v>
      </c>
      <c r="K37" s="129">
        <f t="shared" ref="K37" si="11">F37+J37+G37+H37+I37</f>
        <v>65992</v>
      </c>
      <c r="L37" s="64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5"/>
    </row>
    <row r="38" spans="1:45" s="52" customFormat="1" ht="40.5" customHeight="1" thickBot="1">
      <c r="A38" s="100" t="s">
        <v>16</v>
      </c>
      <c r="B38" s="168">
        <f>SUM(B26:B37)</f>
        <v>6.5</v>
      </c>
      <c r="C38" s="174">
        <f>SUM(C26:C37)</f>
        <v>0</v>
      </c>
      <c r="D38" s="166">
        <f>SUM(D26:D37)</f>
        <v>0</v>
      </c>
      <c r="E38" s="166"/>
      <c r="F38" s="172">
        <f t="shared" ref="F38:K38" si="12">SUM(F26:F37)</f>
        <v>475521</v>
      </c>
      <c r="G38" s="172">
        <f t="shared" si="12"/>
        <v>5310</v>
      </c>
      <c r="H38" s="172">
        <f t="shared" si="12"/>
        <v>0</v>
      </c>
      <c r="I38" s="172">
        <f t="shared" si="12"/>
        <v>0</v>
      </c>
      <c r="J38" s="102">
        <f t="shared" si="12"/>
        <v>43619</v>
      </c>
      <c r="K38" s="172">
        <f t="shared" si="12"/>
        <v>524450</v>
      </c>
      <c r="L38" s="69"/>
      <c r="M38" s="53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</row>
    <row r="39" spans="1:45" s="52" customFormat="1" ht="19.5" hidden="1" customHeight="1">
      <c r="A39" s="136" t="s">
        <v>66</v>
      </c>
      <c r="B39" s="109"/>
      <c r="C39" s="146"/>
      <c r="D39" s="79"/>
      <c r="E39" s="79"/>
      <c r="F39" s="147">
        <f>E39*B39</f>
        <v>0</v>
      </c>
      <c r="G39" s="147"/>
      <c r="H39" s="147"/>
      <c r="I39" s="147"/>
      <c r="J39" s="148"/>
      <c r="K39" s="147"/>
      <c r="L39" s="63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</row>
    <row r="40" spans="1:45" s="52" customFormat="1" ht="37.5" hidden="1" customHeight="1">
      <c r="A40" s="136" t="s">
        <v>68</v>
      </c>
      <c r="B40" s="114"/>
      <c r="C40" s="96"/>
      <c r="D40" s="175"/>
      <c r="E40" s="175"/>
      <c r="F40" s="176"/>
      <c r="G40" s="176"/>
      <c r="H40" s="176"/>
      <c r="I40" s="176"/>
      <c r="J40" s="177"/>
      <c r="K40" s="88"/>
      <c r="L40" s="63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</row>
    <row r="41" spans="1:45" s="52" customFormat="1" ht="19.5" hidden="1" customHeight="1">
      <c r="A41" s="93" t="s">
        <v>69</v>
      </c>
      <c r="B41" s="114"/>
      <c r="C41" s="95"/>
      <c r="D41" s="128"/>
      <c r="E41" s="128"/>
      <c r="F41" s="89"/>
      <c r="G41" s="89"/>
      <c r="H41" s="89"/>
      <c r="I41" s="89"/>
      <c r="J41" s="130"/>
      <c r="K41" s="88"/>
      <c r="L41" s="63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</row>
    <row r="42" spans="1:45" s="52" customFormat="1" ht="19.5" hidden="1" customHeight="1">
      <c r="A42" s="139" t="s">
        <v>70</v>
      </c>
      <c r="B42" s="114"/>
      <c r="C42" s="86"/>
      <c r="D42" s="87"/>
      <c r="E42" s="87"/>
      <c r="F42" s="88"/>
      <c r="G42" s="88"/>
      <c r="H42" s="88"/>
      <c r="I42" s="88"/>
      <c r="J42" s="116"/>
      <c r="K42" s="88"/>
      <c r="L42" s="63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</row>
    <row r="43" spans="1:45" s="52" customFormat="1" ht="19.5" hidden="1" customHeight="1">
      <c r="A43" s="139" t="s">
        <v>71</v>
      </c>
      <c r="B43" s="114"/>
      <c r="C43" s="86"/>
      <c r="D43" s="87"/>
      <c r="E43" s="87"/>
      <c r="F43" s="88"/>
      <c r="G43" s="88"/>
      <c r="H43" s="88"/>
      <c r="I43" s="88"/>
      <c r="J43" s="116"/>
      <c r="K43" s="88"/>
      <c r="L43" s="63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</row>
    <row r="44" spans="1:45" s="52" customFormat="1" ht="19.5" customHeight="1" thickBot="1">
      <c r="A44" s="93" t="s">
        <v>72</v>
      </c>
      <c r="B44" s="151">
        <v>0.5</v>
      </c>
      <c r="C44" s="95" t="s">
        <v>123</v>
      </c>
      <c r="D44" s="128" t="s">
        <v>67</v>
      </c>
      <c r="E44" s="128">
        <v>56984</v>
      </c>
      <c r="F44" s="89">
        <f t="shared" ref="F44" si="13">E44*B44</f>
        <v>28492</v>
      </c>
      <c r="G44" s="89"/>
      <c r="H44" s="89"/>
      <c r="I44" s="130"/>
      <c r="J44" s="130">
        <f t="shared" ref="J44" si="14">F44*10%</f>
        <v>2849</v>
      </c>
      <c r="K44" s="157">
        <f t="shared" ref="K44" si="15">F44+J44+H44+G44+I44</f>
        <v>31341</v>
      </c>
      <c r="L44" s="64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</row>
    <row r="45" spans="1:45" s="52" customFormat="1" ht="44.25" customHeight="1" thickBot="1">
      <c r="A45" s="100" t="s">
        <v>17</v>
      </c>
      <c r="B45" s="134">
        <f>B39+B41+B42+B43+B44</f>
        <v>0.5</v>
      </c>
      <c r="C45" s="174">
        <f>C39+C41</f>
        <v>0</v>
      </c>
      <c r="D45" s="166">
        <f>D39+D41</f>
        <v>0</v>
      </c>
      <c r="E45" s="166">
        <f>E39+E41</f>
        <v>0</v>
      </c>
      <c r="F45" s="172">
        <f t="shared" ref="F45:K45" si="16">F39+F41+F42+F43+F44</f>
        <v>28492</v>
      </c>
      <c r="G45" s="166">
        <f t="shared" si="16"/>
        <v>0</v>
      </c>
      <c r="H45" s="166">
        <f t="shared" si="16"/>
        <v>0</v>
      </c>
      <c r="I45" s="166">
        <f t="shared" si="16"/>
        <v>0</v>
      </c>
      <c r="J45" s="102">
        <f t="shared" si="16"/>
        <v>2849</v>
      </c>
      <c r="K45" s="172">
        <f t="shared" si="16"/>
        <v>31341</v>
      </c>
      <c r="L45" s="69"/>
      <c r="M45" s="53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</row>
    <row r="46" spans="1:45" s="46" customFormat="1" ht="16.5" customHeight="1">
      <c r="A46" s="139" t="s">
        <v>74</v>
      </c>
      <c r="B46" s="79">
        <v>0.5</v>
      </c>
      <c r="C46" s="112"/>
      <c r="D46" s="81" t="s">
        <v>78</v>
      </c>
      <c r="E46" s="85">
        <v>51144</v>
      </c>
      <c r="F46" s="85">
        <f t="shared" ref="F46:F56" si="17">E46*B46</f>
        <v>25572</v>
      </c>
      <c r="G46" s="114"/>
      <c r="H46" s="114"/>
      <c r="I46" s="114"/>
      <c r="J46" s="138">
        <f t="shared" ref="J46:J56" si="18">F46*10%</f>
        <v>2557</v>
      </c>
      <c r="K46" s="137">
        <f>F46+I46+J46+G46+H46</f>
        <v>28129</v>
      </c>
      <c r="L46" s="64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</row>
    <row r="47" spans="1:45" s="46" customFormat="1" ht="16.5" customHeight="1">
      <c r="A47" s="139" t="s">
        <v>76</v>
      </c>
      <c r="B47" s="87">
        <v>1</v>
      </c>
      <c r="C47" s="112"/>
      <c r="D47" s="81" t="s">
        <v>75</v>
      </c>
      <c r="E47" s="85">
        <v>50259</v>
      </c>
      <c r="F47" s="85">
        <f t="shared" si="17"/>
        <v>50259</v>
      </c>
      <c r="G47" s="114"/>
      <c r="H47" s="114"/>
      <c r="I47" s="114"/>
      <c r="J47" s="138">
        <f t="shared" si="18"/>
        <v>5026</v>
      </c>
      <c r="K47" s="85">
        <f t="shared" ref="K47:K56" si="19">F47+I47+J47+G47+H47</f>
        <v>55285</v>
      </c>
      <c r="L47" s="64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</row>
    <row r="48" spans="1:45" s="46" customFormat="1" ht="16.5" customHeight="1">
      <c r="A48" s="139" t="s">
        <v>77</v>
      </c>
      <c r="B48" s="87">
        <v>0.5</v>
      </c>
      <c r="C48" s="112"/>
      <c r="D48" s="81" t="s">
        <v>78</v>
      </c>
      <c r="E48" s="85">
        <v>51144</v>
      </c>
      <c r="F48" s="85">
        <f t="shared" si="17"/>
        <v>25572</v>
      </c>
      <c r="G48" s="114"/>
      <c r="H48" s="114"/>
      <c r="I48" s="114"/>
      <c r="J48" s="138">
        <f t="shared" si="18"/>
        <v>2557</v>
      </c>
      <c r="K48" s="85">
        <f t="shared" si="19"/>
        <v>28129</v>
      </c>
      <c r="L48" s="64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</row>
    <row r="49" spans="1:45" s="46" customFormat="1" ht="21.75" customHeight="1">
      <c r="A49" s="139" t="s">
        <v>79</v>
      </c>
      <c r="B49" s="87">
        <v>2</v>
      </c>
      <c r="C49" s="112"/>
      <c r="D49" s="87" t="s">
        <v>78</v>
      </c>
      <c r="E49" s="85">
        <v>51144</v>
      </c>
      <c r="F49" s="85">
        <f t="shared" si="17"/>
        <v>102288</v>
      </c>
      <c r="G49" s="114"/>
      <c r="H49" s="114"/>
      <c r="I49" s="85"/>
      <c r="J49" s="138">
        <f t="shared" si="18"/>
        <v>10229</v>
      </c>
      <c r="K49" s="85">
        <f t="shared" si="19"/>
        <v>112517</v>
      </c>
      <c r="L49" s="64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</row>
    <row r="50" spans="1:45" s="46" customFormat="1" ht="34.5" customHeight="1">
      <c r="A50" s="139" t="s">
        <v>80</v>
      </c>
      <c r="B50" s="87">
        <v>1</v>
      </c>
      <c r="C50" s="112"/>
      <c r="D50" s="87" t="s">
        <v>75</v>
      </c>
      <c r="E50" s="85">
        <v>50259</v>
      </c>
      <c r="F50" s="85">
        <f t="shared" si="17"/>
        <v>50259</v>
      </c>
      <c r="G50" s="114"/>
      <c r="H50" s="114"/>
      <c r="I50" s="114"/>
      <c r="J50" s="138">
        <f t="shared" si="18"/>
        <v>5026</v>
      </c>
      <c r="K50" s="85">
        <f t="shared" si="19"/>
        <v>55285</v>
      </c>
      <c r="L50" s="64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</row>
    <row r="51" spans="1:45" s="46" customFormat="1" ht="16.5" customHeight="1">
      <c r="A51" s="139" t="s">
        <v>81</v>
      </c>
      <c r="B51" s="87">
        <v>1</v>
      </c>
      <c r="C51" s="112"/>
      <c r="D51" s="87" t="s">
        <v>86</v>
      </c>
      <c r="E51" s="85">
        <v>49021</v>
      </c>
      <c r="F51" s="85">
        <f t="shared" si="17"/>
        <v>49021</v>
      </c>
      <c r="G51" s="114"/>
      <c r="H51" s="114"/>
      <c r="I51" s="114"/>
      <c r="J51" s="138">
        <f t="shared" si="18"/>
        <v>4902</v>
      </c>
      <c r="K51" s="85">
        <f t="shared" si="19"/>
        <v>53923</v>
      </c>
      <c r="L51" s="64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</row>
    <row r="52" spans="1:45" s="46" customFormat="1" ht="16.5" customHeight="1">
      <c r="A52" s="139" t="s">
        <v>83</v>
      </c>
      <c r="B52" s="87">
        <v>6</v>
      </c>
      <c r="C52" s="112"/>
      <c r="D52" s="87" t="s">
        <v>82</v>
      </c>
      <c r="E52" s="85">
        <v>49729</v>
      </c>
      <c r="F52" s="85">
        <f t="shared" si="17"/>
        <v>298374</v>
      </c>
      <c r="G52" s="85"/>
      <c r="H52" s="114"/>
      <c r="I52" s="85">
        <v>21236</v>
      </c>
      <c r="J52" s="138">
        <f t="shared" si="18"/>
        <v>29837</v>
      </c>
      <c r="K52" s="85">
        <f t="shared" si="19"/>
        <v>349447</v>
      </c>
      <c r="L52" s="64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</row>
    <row r="53" spans="1:45" s="46" customFormat="1" ht="21.75" customHeight="1">
      <c r="A53" s="139" t="s">
        <v>83</v>
      </c>
      <c r="B53" s="87">
        <v>1</v>
      </c>
      <c r="C53" s="112"/>
      <c r="D53" s="87" t="s">
        <v>82</v>
      </c>
      <c r="E53" s="85">
        <v>49729</v>
      </c>
      <c r="F53" s="85">
        <f t="shared" si="17"/>
        <v>49729</v>
      </c>
      <c r="G53" s="85"/>
      <c r="H53" s="114"/>
      <c r="I53" s="85">
        <v>5309</v>
      </c>
      <c r="J53" s="138">
        <f t="shared" si="18"/>
        <v>4973</v>
      </c>
      <c r="K53" s="85">
        <f t="shared" si="19"/>
        <v>60011</v>
      </c>
      <c r="L53" s="64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</row>
    <row r="54" spans="1:45" s="46" customFormat="1" ht="16.5" customHeight="1">
      <c r="A54" s="139" t="s">
        <v>84</v>
      </c>
      <c r="B54" s="87">
        <v>4</v>
      </c>
      <c r="C54" s="112"/>
      <c r="D54" s="87" t="s">
        <v>82</v>
      </c>
      <c r="E54" s="85">
        <v>49729</v>
      </c>
      <c r="F54" s="85">
        <f t="shared" si="17"/>
        <v>198916</v>
      </c>
      <c r="G54" s="85"/>
      <c r="H54" s="114"/>
      <c r="I54" s="85">
        <v>55271</v>
      </c>
      <c r="J54" s="138">
        <f t="shared" si="18"/>
        <v>19892</v>
      </c>
      <c r="K54" s="85">
        <f t="shared" si="19"/>
        <v>274079</v>
      </c>
      <c r="L54" s="64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</row>
    <row r="55" spans="1:45" s="46" customFormat="1" ht="16.5" hidden="1" customHeight="1">
      <c r="A55" s="139" t="s">
        <v>85</v>
      </c>
      <c r="B55" s="87"/>
      <c r="C55" s="86"/>
      <c r="D55" s="87"/>
      <c r="E55" s="85"/>
      <c r="F55" s="85">
        <f t="shared" si="17"/>
        <v>0</v>
      </c>
      <c r="G55" s="85"/>
      <c r="H55" s="88"/>
      <c r="I55" s="85"/>
      <c r="J55" s="138">
        <f t="shared" si="18"/>
        <v>0</v>
      </c>
      <c r="K55" s="85">
        <f t="shared" si="19"/>
        <v>0</v>
      </c>
      <c r="L55" s="64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</row>
    <row r="56" spans="1:45" s="46" customFormat="1" ht="21.75" customHeight="1" thickBot="1">
      <c r="A56" s="93" t="s">
        <v>87</v>
      </c>
      <c r="B56" s="128">
        <v>2</v>
      </c>
      <c r="C56" s="95"/>
      <c r="D56" s="128" t="s">
        <v>86</v>
      </c>
      <c r="E56" s="129">
        <v>49021</v>
      </c>
      <c r="F56" s="129">
        <f t="shared" si="17"/>
        <v>98042</v>
      </c>
      <c r="G56" s="89"/>
      <c r="H56" s="89"/>
      <c r="I56" s="129"/>
      <c r="J56" s="158">
        <f t="shared" si="18"/>
        <v>9804</v>
      </c>
      <c r="K56" s="129">
        <f t="shared" si="19"/>
        <v>107846</v>
      </c>
      <c r="L56" s="64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</row>
    <row r="57" spans="1:45" s="54" customFormat="1" ht="19.5" thickBot="1">
      <c r="A57" s="133" t="s">
        <v>18</v>
      </c>
      <c r="B57" s="134">
        <f>SUM(B46:B56)</f>
        <v>19</v>
      </c>
      <c r="C57" s="134">
        <f t="shared" ref="C57:D57" si="20">SUM(C46:C56)</f>
        <v>0</v>
      </c>
      <c r="D57" s="134">
        <f t="shared" si="20"/>
        <v>0</v>
      </c>
      <c r="E57" s="134"/>
      <c r="F57" s="135">
        <f t="shared" ref="F57:J57" si="21">SUM(F46:F56)</f>
        <v>948032</v>
      </c>
      <c r="G57" s="135">
        <f t="shared" si="21"/>
        <v>0</v>
      </c>
      <c r="H57" s="135">
        <f t="shared" si="21"/>
        <v>0</v>
      </c>
      <c r="I57" s="135">
        <f t="shared" si="21"/>
        <v>81816</v>
      </c>
      <c r="J57" s="102">
        <f t="shared" si="21"/>
        <v>94803</v>
      </c>
      <c r="K57" s="178">
        <f>SUM(K46:K56)</f>
        <v>1124651</v>
      </c>
      <c r="L57" s="69"/>
      <c r="M57" s="53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</row>
    <row r="58" spans="1:45" s="54" customFormat="1" ht="19.5" thickBot="1">
      <c r="A58" s="160" t="s">
        <v>19</v>
      </c>
      <c r="B58" s="179">
        <f t="shared" ref="B58" si="22">B16+B25+B38+B45+B57</f>
        <v>34.5</v>
      </c>
      <c r="C58" s="180"/>
      <c r="D58" s="180"/>
      <c r="E58" s="180"/>
      <c r="F58" s="181">
        <f t="shared" ref="F58:K58" si="23">F16+F25+F38+F45+F57</f>
        <v>2093915</v>
      </c>
      <c r="G58" s="181">
        <f t="shared" si="23"/>
        <v>5310</v>
      </c>
      <c r="H58" s="181">
        <f t="shared" si="23"/>
        <v>17697</v>
      </c>
      <c r="I58" s="181">
        <f t="shared" si="23"/>
        <v>81816</v>
      </c>
      <c r="J58" s="182">
        <f t="shared" si="23"/>
        <v>202158</v>
      </c>
      <c r="K58" s="183">
        <f t="shared" si="23"/>
        <v>2400896</v>
      </c>
      <c r="L58" s="69"/>
      <c r="M58" s="53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</row>
    <row r="59" spans="1:45" s="54" customFormat="1" ht="18.75">
      <c r="A59" s="187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20"/>
      <c r="M59" s="52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</row>
    <row r="60" spans="1:45" s="54" customFormat="1" ht="18.75">
      <c r="A60" s="41" t="s">
        <v>20</v>
      </c>
      <c r="B60" s="41"/>
      <c r="C60" s="41" t="s">
        <v>88</v>
      </c>
      <c r="D60" s="41"/>
      <c r="E60" s="41"/>
      <c r="F60" s="41"/>
      <c r="G60" s="41"/>
      <c r="H60" s="41"/>
      <c r="I60" s="41"/>
      <c r="J60" s="41"/>
      <c r="K60" s="41"/>
      <c r="L60" s="26"/>
      <c r="M60" s="52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</row>
    <row r="61" spans="1:45" s="54" customFormat="1" ht="18.75">
      <c r="A61" s="185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</row>
    <row r="62" spans="1:45" s="54" customFormat="1" ht="18.75">
      <c r="A62" s="185"/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</row>
    <row r="63" spans="1:45" s="54" customFormat="1" ht="18.75">
      <c r="A63" s="185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</row>
    <row r="64" spans="1:45" s="54" customFormat="1" ht="18.75">
      <c r="A64" s="185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</row>
    <row r="65" spans="1:34" s="54" customFormat="1" ht="18.75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</row>
    <row r="66" spans="1:34" s="48" customFormat="1" ht="18.75">
      <c r="A66" s="186"/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3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</row>
    <row r="67" spans="1:34" s="48" customFormat="1" ht="18.75">
      <c r="A67" s="186"/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3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</row>
    <row r="68" spans="1:34" s="48" customFormat="1" ht="18.75">
      <c r="A68" s="186"/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3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</row>
    <row r="69" spans="1:34" s="48" customFormat="1" ht="18.75">
      <c r="A69" s="186"/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3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</row>
    <row r="70" spans="1:34" s="48" customFormat="1" ht="18.75">
      <c r="A70" s="186"/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3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</row>
    <row r="71" spans="1:34" s="48" customFormat="1" ht="18.75">
      <c r="A71" s="186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3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</row>
    <row r="72" spans="1:34" s="48" customFormat="1" ht="18.75">
      <c r="A72" s="186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3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</row>
    <row r="73" spans="1:34" s="48" customFormat="1" ht="18.75">
      <c r="A73" s="186"/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3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</row>
    <row r="74" spans="1:34" s="48" customFormat="1" ht="18.75">
      <c r="A74" s="186"/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3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</row>
    <row r="75" spans="1:34" s="48" customFormat="1" ht="18.75">
      <c r="A75" s="186"/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3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</row>
    <row r="76" spans="1:34" s="48" customFormat="1" ht="18.75">
      <c r="A76" s="186"/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3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</row>
    <row r="77" spans="1:34" s="48" customFormat="1" ht="18.75">
      <c r="A77" s="186"/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3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</row>
    <row r="78" spans="1:34" s="48" customFormat="1" ht="18.75">
      <c r="A78" s="186"/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3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</row>
    <row r="79" spans="1:34" s="48" customFormat="1" ht="18.75">
      <c r="A79" s="186"/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3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</row>
    <row r="80" spans="1:34" s="48" customFormat="1" ht="18.75">
      <c r="A80" s="186"/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3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</row>
    <row r="81" spans="1:34" s="48" customFormat="1" ht="18.75">
      <c r="A81" s="186"/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3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</row>
    <row r="82" spans="1:34" s="48" customFormat="1" ht="18.75">
      <c r="A82" s="186"/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3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</row>
    <row r="83" spans="1:34" s="48" customFormat="1" ht="18.75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3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</row>
    <row r="84" spans="1:34" s="48" customFormat="1" ht="18.75">
      <c r="A84" s="186"/>
      <c r="B84" s="186"/>
      <c r="C84" s="186"/>
      <c r="D84" s="186"/>
      <c r="E84" s="186"/>
      <c r="F84" s="186"/>
      <c r="G84" s="186"/>
      <c r="H84" s="186"/>
      <c r="I84" s="186"/>
      <c r="J84" s="186"/>
      <c r="K84" s="186"/>
      <c r="L84" s="13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</row>
    <row r="85" spans="1:34" s="48" customFormat="1" ht="18.75">
      <c r="A85" s="186"/>
      <c r="B85" s="186"/>
      <c r="C85" s="186"/>
      <c r="D85" s="186"/>
      <c r="E85" s="186"/>
      <c r="F85" s="186"/>
      <c r="G85" s="186"/>
      <c r="H85" s="186"/>
      <c r="I85" s="186"/>
      <c r="J85" s="186"/>
      <c r="K85" s="186"/>
      <c r="L85" s="13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</row>
    <row r="86" spans="1:34" s="48" customFormat="1" ht="18.75">
      <c r="A86" s="186"/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3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</row>
    <row r="87" spans="1:34" s="48" customFormat="1" ht="18.75">
      <c r="A87" s="186"/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3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</row>
    <row r="88" spans="1:34" s="48" customFormat="1" ht="18.75">
      <c r="A88" s="186"/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3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</row>
    <row r="89" spans="1:34" s="48" customFormat="1" ht="18.75">
      <c r="A89" s="186"/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3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</row>
    <row r="90" spans="1:34" s="48" customFormat="1" ht="18.75">
      <c r="A90" s="186"/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3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</row>
    <row r="91" spans="1:34" s="48" customFormat="1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</row>
    <row r="92" spans="1:34" s="48" customFormat="1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</row>
    <row r="93" spans="1:34" s="48" customFormat="1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</row>
    <row r="94" spans="1:34" s="48" customFormat="1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</row>
    <row r="95" spans="1:34" s="48" customFormat="1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</row>
    <row r="96" spans="1:34" s="48" customFormat="1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</row>
    <row r="97" spans="1:34" s="48" customFormat="1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</row>
    <row r="98" spans="1:34" s="48" customFormat="1" ht="15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</row>
    <row r="99" spans="1:34" s="48" customFormat="1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</row>
    <row r="100" spans="1:34" s="48" customFormat="1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</row>
    <row r="101" spans="1:34" s="48" customFormat="1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</row>
    <row r="102" spans="1:34" s="48" customFormat="1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</row>
    <row r="103" spans="1:34" s="48" customFormat="1" ht="15"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</row>
    <row r="104" spans="1:34" s="48" customFormat="1" ht="15"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</row>
    <row r="105" spans="1:34" s="48" customFormat="1" ht="15"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</row>
    <row r="106" spans="1:34" s="48" customFormat="1" ht="15"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</row>
    <row r="107" spans="1:34" s="48" customFormat="1" ht="15"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</row>
    <row r="108" spans="1:34" s="48" customFormat="1" ht="15"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</row>
    <row r="109" spans="1:34" s="48" customFormat="1" ht="15"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</row>
    <row r="110" spans="1:34" s="48" customFormat="1" ht="15"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</row>
    <row r="111" spans="1:34" s="48" customFormat="1" ht="15"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</row>
    <row r="112" spans="1:34" s="48" customFormat="1" ht="15"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</row>
    <row r="113" spans="15:34" s="48" customFormat="1" ht="15"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</row>
    <row r="114" spans="15:34" s="48" customFormat="1" ht="15"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</row>
    <row r="115" spans="15:34" s="48" customFormat="1" ht="15"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</row>
    <row r="116" spans="15:34" s="48" customFormat="1" ht="15"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</row>
    <row r="117" spans="15:34" s="48" customFormat="1" ht="15"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</row>
    <row r="118" spans="15:34" s="48" customFormat="1" ht="15"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</row>
    <row r="119" spans="15:34" s="48" customFormat="1" ht="15"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</row>
    <row r="120" spans="15:34" s="48" customFormat="1" ht="15"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</row>
    <row r="121" spans="15:34" s="48" customFormat="1" ht="15"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</row>
    <row r="122" spans="15:34" s="48" customFormat="1" ht="15"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</row>
    <row r="123" spans="15:34" s="48" customFormat="1" ht="15"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</row>
    <row r="124" spans="15:34" s="48" customFormat="1" ht="15"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</row>
    <row r="125" spans="15:34" s="48" customFormat="1" ht="15"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</row>
    <row r="126" spans="15:34" s="48" customFormat="1" ht="15"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</row>
    <row r="127" spans="15:34" s="48" customFormat="1" ht="15"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</row>
    <row r="128" spans="15:34" s="48" customFormat="1" ht="15"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</row>
    <row r="129" spans="15:34" s="48" customFormat="1" ht="15"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</row>
    <row r="130" spans="15:34" s="48" customFormat="1" ht="15"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</row>
    <row r="131" spans="15:34" s="48" customFormat="1" ht="15"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</row>
    <row r="132" spans="15:34" s="48" customFormat="1" ht="15"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</row>
    <row r="133" spans="15:34" s="48" customFormat="1" ht="15"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</row>
    <row r="134" spans="15:34" s="48" customFormat="1" ht="15"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</row>
    <row r="135" spans="15:34" s="48" customFormat="1" ht="15"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</row>
    <row r="136" spans="15:34" s="48" customFormat="1" ht="15"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</row>
    <row r="137" spans="15:34" s="48" customFormat="1" ht="15"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</row>
    <row r="138" spans="15:34" s="48" customFormat="1" ht="15"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</row>
    <row r="139" spans="15:34" s="48" customFormat="1" ht="15"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</row>
    <row r="140" spans="15:34" s="48" customFormat="1" ht="15"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</row>
    <row r="141" spans="15:34" s="48" customFormat="1" ht="15"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</row>
    <row r="142" spans="15:34" s="48" customFormat="1" ht="15"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</row>
    <row r="143" spans="15:34" s="48" customFormat="1" ht="15"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</row>
    <row r="144" spans="15:34" s="48" customFormat="1" ht="15"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</row>
    <row r="145" spans="15:34" s="48" customFormat="1" ht="15"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</row>
    <row r="146" spans="15:34" s="48" customFormat="1" ht="15"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</row>
    <row r="147" spans="15:34" s="48" customFormat="1" ht="15"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</row>
    <row r="148" spans="15:34" s="48" customFormat="1" ht="15"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</row>
    <row r="149" spans="15:34" s="48" customFormat="1" ht="15"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</row>
    <row r="150" spans="15:34" s="48" customFormat="1" ht="15"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</row>
    <row r="151" spans="15:34" s="48" customFormat="1" ht="15"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</row>
    <row r="152" spans="15:34" s="48" customFormat="1" ht="15"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</row>
    <row r="153" spans="15:34" s="48" customFormat="1" ht="15"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</row>
    <row r="154" spans="15:34" s="48" customFormat="1" ht="15"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</row>
    <row r="155" spans="15:34" s="48" customFormat="1" ht="15"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</row>
    <row r="156" spans="15:34" s="48" customFormat="1" ht="15"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</row>
    <row r="157" spans="15:34" s="48" customFormat="1" ht="15"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</row>
    <row r="158" spans="15:34" s="48" customFormat="1" ht="15"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</row>
    <row r="159" spans="15:34" s="48" customFormat="1" ht="15"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</row>
    <row r="160" spans="15:34" s="48" customFormat="1" ht="15"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</row>
    <row r="161" spans="15:34" s="48" customFormat="1" ht="15"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</row>
    <row r="162" spans="15:34" s="48" customFormat="1" ht="15"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</row>
    <row r="163" spans="15:34" s="48" customFormat="1" ht="15"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</row>
    <row r="164" spans="15:34" s="48" customFormat="1" ht="15"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</row>
    <row r="165" spans="15:34" s="48" customFormat="1" ht="15"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</row>
    <row r="166" spans="15:34" s="48" customFormat="1" ht="15"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</row>
    <row r="167" spans="15:34" s="48" customFormat="1" ht="15"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</row>
    <row r="168" spans="15:34" s="48" customFormat="1" ht="15"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</row>
    <row r="169" spans="15:34" s="48" customFormat="1" ht="15"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</row>
    <row r="170" spans="15:34" s="48" customFormat="1" ht="15"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</row>
    <row r="171" spans="15:34" s="48" customFormat="1" ht="15"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</row>
    <row r="172" spans="15:34" s="48" customFormat="1" ht="15"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</row>
    <row r="173" spans="15:34" s="48" customFormat="1" ht="15"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</row>
    <row r="174" spans="15:34" s="48" customFormat="1" ht="15"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</row>
    <row r="175" spans="15:34" s="48" customFormat="1" ht="15"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</row>
    <row r="176" spans="15:34" s="48" customFormat="1" ht="15"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</row>
    <row r="177" spans="15:34" s="48" customFormat="1" ht="15"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</row>
    <row r="178" spans="15:34" s="48" customFormat="1" ht="15"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</row>
    <row r="179" spans="15:34" s="48" customFormat="1" ht="15"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</row>
    <row r="180" spans="15:34" s="48" customFormat="1" ht="15"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</row>
    <row r="181" spans="15:34" s="48" customFormat="1" ht="15"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</row>
    <row r="182" spans="15:34" s="48" customFormat="1" ht="15"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</row>
    <row r="183" spans="15:34" s="48" customFormat="1" ht="15"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</row>
    <row r="184" spans="15:34" s="48" customFormat="1" ht="15"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</row>
    <row r="185" spans="15:34" s="48" customFormat="1" ht="15"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</row>
    <row r="186" spans="15:34" s="48" customFormat="1" ht="15"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</row>
    <row r="187" spans="15:34" s="48" customFormat="1" ht="15"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</row>
    <row r="188" spans="15:34" s="48" customFormat="1" ht="15"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</row>
    <row r="189" spans="15:34" s="48" customFormat="1" ht="15"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</row>
    <row r="190" spans="15:34" s="48" customFormat="1" ht="15"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</row>
    <row r="191" spans="15:34" s="48" customFormat="1" ht="15"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</row>
    <row r="192" spans="15:34" s="48" customFormat="1" ht="15"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</row>
    <row r="193" spans="15:34" s="48" customFormat="1" ht="15"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</row>
    <row r="194" spans="15:34" s="48" customFormat="1" ht="15"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</row>
    <row r="195" spans="15:34" s="48" customFormat="1" ht="15"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</row>
    <row r="196" spans="15:34" s="48" customFormat="1" ht="15"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</row>
    <row r="197" spans="15:34" s="48" customFormat="1" ht="15"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</row>
    <row r="198" spans="15:34" s="48" customFormat="1" ht="15"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</row>
    <row r="199" spans="15:34" s="48" customFormat="1" ht="15"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</row>
    <row r="200" spans="15:34" s="48" customFormat="1" ht="15"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</row>
    <row r="201" spans="15:34" s="48" customFormat="1" ht="15"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</row>
    <row r="202" spans="15:34" s="48" customFormat="1" ht="15"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</row>
    <row r="203" spans="15:34" s="48" customFormat="1" ht="15"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</row>
    <row r="204" spans="15:34" s="48" customFormat="1" ht="15"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</row>
    <row r="205" spans="15:34" s="48" customFormat="1" ht="15"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</row>
    <row r="206" spans="15:34" s="48" customFormat="1" ht="15"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</row>
    <row r="207" spans="15:34" s="48" customFormat="1" ht="15"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</row>
    <row r="208" spans="15:34" s="48" customFormat="1" ht="15"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</row>
    <row r="209" spans="1:34" s="48" customFormat="1" ht="15"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</row>
    <row r="210" spans="1:34" s="48" customFormat="1" ht="15"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</row>
    <row r="211" spans="1:34" s="48" customFormat="1" ht="15"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</row>
    <row r="212" spans="1:34" s="48" customFormat="1" ht="15"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</row>
    <row r="213" spans="1:34" s="48" customFormat="1" ht="15"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</row>
    <row r="214" spans="1:34" s="48" customFormat="1" ht="15"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</row>
    <row r="215" spans="1:34" s="48" customFormat="1" ht="15"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</row>
    <row r="216" spans="1:34" s="48" customFormat="1" ht="15"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</row>
    <row r="217" spans="1:34" s="48" customFormat="1" ht="15"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</row>
    <row r="218" spans="1:34" s="48" customFormat="1" ht="15"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</row>
    <row r="219" spans="1:34" s="48" customFormat="1" ht="15"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</row>
    <row r="220" spans="1:34" s="48" customFormat="1" ht="15"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</row>
    <row r="221" spans="1:34" s="48" customFormat="1" ht="15"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</row>
    <row r="222" spans="1:34" s="14" customFormat="1" ht="18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</row>
    <row r="223" spans="1:34" s="14" customFormat="1" ht="18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</row>
    <row r="224" spans="1:34" s="14" customFormat="1" ht="18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</row>
    <row r="225" spans="1:34" s="14" customFormat="1" ht="18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</row>
    <row r="226" spans="1:34" s="14" customFormat="1" ht="18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</row>
    <row r="227" spans="1:34" s="14" customFormat="1" ht="18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</row>
    <row r="228" spans="1:34" s="14" customFormat="1" ht="18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</row>
    <row r="229" spans="1:34" s="14" customFormat="1" ht="18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</row>
    <row r="230" spans="1:34" s="14" customFormat="1" ht="18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</row>
    <row r="231" spans="1:34" s="14" customFormat="1" ht="18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</row>
    <row r="232" spans="1:34" s="14" customFormat="1" ht="18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</row>
    <row r="233" spans="1:34" s="14" customFormat="1" ht="18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</row>
    <row r="234" spans="1:34" s="14" customFormat="1" ht="18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</row>
    <row r="235" spans="1:34" s="14" customFormat="1" ht="18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</row>
    <row r="236" spans="1:34" s="14" customFormat="1" ht="18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</row>
    <row r="237" spans="1:34" s="14" customFormat="1" ht="18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</row>
    <row r="238" spans="1:34" s="14" customFormat="1" ht="18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</row>
    <row r="239" spans="1:34" s="14" customFormat="1" ht="18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</row>
    <row r="240" spans="1:34" s="14" customFormat="1" ht="18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</row>
    <row r="241" spans="1:34" s="14" customFormat="1" ht="18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</row>
    <row r="242" spans="1:34" s="14" customFormat="1" ht="18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</row>
    <row r="243" spans="1:34" s="14" customFormat="1" ht="18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</row>
    <row r="244" spans="1:34" s="14" customFormat="1" ht="18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</row>
    <row r="245" spans="1:34" s="14" customFormat="1" ht="18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</row>
    <row r="246" spans="1:34" s="14" customFormat="1" ht="18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</row>
    <row r="247" spans="1:34" s="14" customFormat="1" ht="18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</row>
    <row r="248" spans="1:34" s="14" customFormat="1" ht="18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</row>
    <row r="249" spans="1:34" s="14" customFormat="1" ht="18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</row>
    <row r="250" spans="1:34" s="14" customFormat="1" ht="18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</row>
    <row r="251" spans="1:34" s="14" customFormat="1" ht="18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</row>
    <row r="252" spans="1:34" s="14" customFormat="1" ht="18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</row>
    <row r="253" spans="1:34" s="14" customFormat="1" ht="18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</row>
    <row r="254" spans="1:34" s="14" customFormat="1" ht="18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</row>
    <row r="255" spans="1:34" s="14" customFormat="1" ht="18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</row>
    <row r="256" spans="1:34" s="14" customFormat="1" ht="18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</row>
    <row r="257" spans="1:34" s="14" customFormat="1" ht="18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</row>
    <row r="258" spans="1:34" s="14" customFormat="1" ht="18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</row>
    <row r="259" spans="1:34" s="14" customFormat="1" ht="18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</row>
    <row r="260" spans="1:34" s="14" customFormat="1" ht="18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</row>
    <row r="261" spans="1:34" s="14" customFormat="1" ht="18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</row>
    <row r="262" spans="1:34" s="14" customFormat="1" ht="18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</row>
    <row r="263" spans="1:34" s="14" customFormat="1" ht="18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</row>
    <row r="264" spans="1:34" s="14" customFormat="1" ht="18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</row>
    <row r="265" spans="1:34" s="14" customFormat="1" ht="18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</row>
    <row r="266" spans="1:34" s="14" customFormat="1" ht="18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</row>
    <row r="267" spans="1:34" s="14" customFormat="1" ht="18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</row>
    <row r="268" spans="1:34" s="14" customFormat="1" ht="18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</row>
    <row r="269" spans="1:34" s="14" customFormat="1"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</row>
    <row r="270" spans="1:34" s="14" customFormat="1"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</row>
    <row r="271" spans="1:34" s="14" customFormat="1"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</row>
    <row r="272" spans="1:34" s="14" customFormat="1"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</row>
    <row r="273" spans="15:34" s="14" customFormat="1"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</row>
    <row r="274" spans="15:34" s="14" customFormat="1"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</row>
    <row r="275" spans="15:34" s="14" customFormat="1"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</row>
    <row r="276" spans="15:34" s="14" customFormat="1"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</row>
    <row r="277" spans="15:34" s="14" customFormat="1"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</row>
    <row r="278" spans="15:34" s="14" customFormat="1"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</row>
    <row r="279" spans="15:34" s="14" customFormat="1"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</row>
    <row r="280" spans="15:34" s="14" customFormat="1"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</row>
    <row r="281" spans="15:34" s="14" customFormat="1"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</row>
    <row r="282" spans="15:34" s="14" customFormat="1"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</row>
    <row r="283" spans="15:34" s="14" customFormat="1"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</row>
    <row r="284" spans="15:34" s="14" customFormat="1"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</row>
    <row r="285" spans="15:34" s="14" customFormat="1"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</row>
    <row r="286" spans="15:34" s="14" customFormat="1"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</row>
    <row r="287" spans="15:34" s="4" customFormat="1"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</row>
    <row r="288" spans="15:34" s="4" customFormat="1"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</row>
    <row r="289" spans="13:34" s="4" customFormat="1"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</row>
    <row r="290" spans="13:34" s="4" customFormat="1"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</row>
    <row r="291" spans="13:34">
      <c r="M291" s="4"/>
      <c r="N291" s="4"/>
    </row>
    <row r="292" spans="13:34">
      <c r="M292" s="4"/>
      <c r="N292" s="4"/>
    </row>
    <row r="293" spans="13:34">
      <c r="M293" s="4"/>
      <c r="N293" s="4"/>
    </row>
    <row r="294" spans="13:34">
      <c r="M294" s="4"/>
      <c r="N294" s="4"/>
    </row>
    <row r="295" spans="13:34">
      <c r="M295" s="4"/>
      <c r="N295" s="4"/>
    </row>
    <row r="296" spans="13:34">
      <c r="M296" s="4"/>
      <c r="N296" s="4"/>
    </row>
    <row r="297" spans="13:34">
      <c r="M297" s="4"/>
      <c r="N297" s="4"/>
    </row>
    <row r="298" spans="13:34">
      <c r="M298" s="4"/>
      <c r="N298" s="4"/>
    </row>
    <row r="299" spans="13:34">
      <c r="M299" s="4"/>
      <c r="N299" s="4"/>
    </row>
    <row r="300" spans="13:34">
      <c r="M300" s="4"/>
      <c r="N300" s="4"/>
    </row>
    <row r="301" spans="13:34">
      <c r="M301" s="4"/>
      <c r="N301" s="4"/>
    </row>
    <row r="302" spans="13:34">
      <c r="M302" s="4"/>
      <c r="N302" s="4"/>
    </row>
    <row r="303" spans="13:34">
      <c r="M303" s="4"/>
      <c r="N303" s="4"/>
    </row>
    <row r="304" spans="13:34">
      <c r="M304" s="4"/>
      <c r="N304" s="4"/>
    </row>
    <row r="305" spans="13:14">
      <c r="M305" s="4"/>
      <c r="N305" s="4"/>
    </row>
    <row r="306" spans="13:14">
      <c r="M306" s="4"/>
      <c r="N306" s="4"/>
    </row>
    <row r="307" spans="13:14">
      <c r="M307" s="4"/>
      <c r="N307" s="4"/>
    </row>
    <row r="308" spans="13:14">
      <c r="M308" s="4"/>
      <c r="N308" s="4"/>
    </row>
    <row r="309" spans="13:14">
      <c r="M309" s="4"/>
      <c r="N309" s="4"/>
    </row>
    <row r="310" spans="13:14">
      <c r="M310" s="4"/>
      <c r="N310" s="4"/>
    </row>
    <row r="311" spans="13:14">
      <c r="M311" s="4"/>
      <c r="N311" s="4"/>
    </row>
    <row r="312" spans="13:14">
      <c r="M312" s="4"/>
      <c r="N312" s="4"/>
    </row>
    <row r="313" spans="13:14">
      <c r="M313" s="4"/>
      <c r="N313" s="4"/>
    </row>
    <row r="314" spans="13:14">
      <c r="M314" s="4"/>
      <c r="N314" s="4"/>
    </row>
    <row r="315" spans="13:14">
      <c r="M315" s="4"/>
      <c r="N315" s="4"/>
    </row>
    <row r="316" spans="13:14">
      <c r="M316" s="4"/>
      <c r="N316" s="4"/>
    </row>
    <row r="317" spans="13:14">
      <c r="M317" s="4"/>
      <c r="N317" s="4"/>
    </row>
    <row r="318" spans="13:14">
      <c r="M318" s="4"/>
      <c r="N318" s="4"/>
    </row>
    <row r="319" spans="13:14">
      <c r="M319" s="4"/>
      <c r="N319" s="4"/>
    </row>
    <row r="320" spans="13:14">
      <c r="M320" s="4"/>
      <c r="N320" s="4"/>
    </row>
    <row r="321" spans="1:14">
      <c r="M321" s="4"/>
      <c r="N321" s="4"/>
    </row>
    <row r="322" spans="1:14">
      <c r="M322" s="4"/>
      <c r="N322" s="4"/>
    </row>
    <row r="323" spans="1:14">
      <c r="M323" s="4"/>
      <c r="N323" s="4"/>
    </row>
    <row r="324" spans="1:14">
      <c r="M324" s="4"/>
      <c r="N324" s="4"/>
    </row>
    <row r="325" spans="1:14">
      <c r="M325" s="4"/>
      <c r="N325" s="4"/>
    </row>
    <row r="326" spans="1:14">
      <c r="M326" s="4"/>
      <c r="N326" s="4"/>
    </row>
    <row r="327" spans="1:14">
      <c r="M327" s="4"/>
      <c r="N327" s="4"/>
    </row>
    <row r="328" spans="1:14">
      <c r="M328" s="4"/>
      <c r="N328" s="4"/>
    </row>
    <row r="329" spans="1:14">
      <c r="M329" s="4"/>
      <c r="N329" s="4"/>
    </row>
    <row r="330" spans="1:14">
      <c r="M330" s="4"/>
      <c r="N330" s="4"/>
    </row>
    <row r="331" spans="1:14">
      <c r="M331" s="4"/>
      <c r="N331" s="4"/>
    </row>
    <row r="332" spans="1:14">
      <c r="M332" s="4"/>
      <c r="N332" s="4"/>
    </row>
    <row r="333" spans="1:14">
      <c r="M333" s="4"/>
      <c r="N333" s="4"/>
    </row>
    <row r="334" spans="1:1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4"/>
      <c r="N334" s="4"/>
    </row>
    <row r="335" spans="1:14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4"/>
      <c r="N335" s="4"/>
    </row>
    <row r="336" spans="1:14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4"/>
      <c r="N336" s="4"/>
    </row>
    <row r="337" spans="1:14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4"/>
      <c r="N337" s="4"/>
    </row>
    <row r="338" spans="1:14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4"/>
      <c r="N338" s="4"/>
    </row>
    <row r="339" spans="1:14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4"/>
      <c r="N339" s="4"/>
    </row>
    <row r="340" spans="1:14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4"/>
      <c r="N340" s="4"/>
    </row>
    <row r="341" spans="1:14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4"/>
      <c r="N341" s="4"/>
    </row>
    <row r="342" spans="1:14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4"/>
      <c r="N342" s="4"/>
    </row>
    <row r="343" spans="1:14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4"/>
      <c r="N343" s="4"/>
    </row>
    <row r="344" spans="1:1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4"/>
      <c r="N344" s="4"/>
    </row>
    <row r="345" spans="1:14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4"/>
      <c r="N345" s="4"/>
    </row>
    <row r="346" spans="1:14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4"/>
      <c r="N346" s="4"/>
    </row>
    <row r="347" spans="1:14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4"/>
      <c r="N347" s="4"/>
    </row>
    <row r="348" spans="1:14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4"/>
      <c r="N348" s="4"/>
    </row>
    <row r="349" spans="1:14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4"/>
      <c r="N349" s="4"/>
    </row>
    <row r="350" spans="1:14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4"/>
      <c r="N350" s="4"/>
    </row>
    <row r="351" spans="1:14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4"/>
      <c r="N351" s="4"/>
    </row>
    <row r="352" spans="1:14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4"/>
      <c r="N352" s="4"/>
    </row>
    <row r="353" spans="1:14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4"/>
      <c r="N353" s="4"/>
    </row>
    <row r="354" spans="1:1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4"/>
      <c r="N354" s="4"/>
    </row>
    <row r="355" spans="1:14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4"/>
      <c r="N355" s="4"/>
    </row>
    <row r="356" spans="1:14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4"/>
      <c r="N356" s="4"/>
    </row>
    <row r="357" spans="1:14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4"/>
      <c r="N357" s="4"/>
    </row>
    <row r="358" spans="1:14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4"/>
      <c r="N358" s="4"/>
    </row>
    <row r="359" spans="1:14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4"/>
      <c r="N359" s="4"/>
    </row>
    <row r="360" spans="1:14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4"/>
      <c r="N360" s="4"/>
    </row>
    <row r="361" spans="1:14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4"/>
      <c r="N361" s="4"/>
    </row>
    <row r="362" spans="1:14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4"/>
      <c r="N362" s="4"/>
    </row>
    <row r="363" spans="1:14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4"/>
      <c r="N363" s="4"/>
    </row>
    <row r="364" spans="1:1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4"/>
      <c r="N364" s="4"/>
    </row>
    <row r="365" spans="1:14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4"/>
      <c r="N365" s="4"/>
    </row>
    <row r="366" spans="1:14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4"/>
      <c r="N366" s="4"/>
    </row>
    <row r="367" spans="1:14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4"/>
      <c r="N367" s="4"/>
    </row>
    <row r="368" spans="1:14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4"/>
      <c r="N368" s="4"/>
    </row>
    <row r="369" spans="1:14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4"/>
      <c r="N369" s="4"/>
    </row>
    <row r="370" spans="1:14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4"/>
      <c r="N370" s="4"/>
    </row>
    <row r="371" spans="1:14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4"/>
      <c r="N371" s="4"/>
    </row>
    <row r="372" spans="1:14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4"/>
      <c r="N372" s="4"/>
    </row>
    <row r="373" spans="1:14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4"/>
      <c r="N373" s="4"/>
    </row>
    <row r="374" spans="1:1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4"/>
      <c r="N374" s="4"/>
    </row>
    <row r="375" spans="1:14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4"/>
      <c r="N375" s="4"/>
    </row>
    <row r="376" spans="1:14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4"/>
      <c r="N376" s="4"/>
    </row>
    <row r="377" spans="1:14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4"/>
      <c r="N377" s="4"/>
    </row>
    <row r="378" spans="1:14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4"/>
      <c r="N378" s="4"/>
    </row>
    <row r="379" spans="1:14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4"/>
      <c r="N379" s="4"/>
    </row>
    <row r="380" spans="1:14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4"/>
      <c r="N380" s="4"/>
    </row>
    <row r="381" spans="1:14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4"/>
      <c r="N381" s="4"/>
    </row>
    <row r="382" spans="1:14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4"/>
      <c r="N382" s="4"/>
    </row>
    <row r="383" spans="1:14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4"/>
      <c r="N383" s="4"/>
    </row>
    <row r="384" spans="1:1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4"/>
      <c r="N384" s="4"/>
    </row>
    <row r="385" spans="1:14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4"/>
      <c r="N385" s="4"/>
    </row>
    <row r="386" spans="1:14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4"/>
      <c r="N386" s="4"/>
    </row>
    <row r="387" spans="1:14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4"/>
      <c r="N387" s="4"/>
    </row>
    <row r="388" spans="1:14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4"/>
      <c r="N388" s="4"/>
    </row>
    <row r="389" spans="1:14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4"/>
      <c r="N389" s="4"/>
    </row>
    <row r="390" spans="1:14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4"/>
      <c r="N390" s="4"/>
    </row>
    <row r="391" spans="1:14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4"/>
      <c r="N391" s="4"/>
    </row>
    <row r="392" spans="1:14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4"/>
      <c r="N392" s="4"/>
    </row>
    <row r="393" spans="1:14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4"/>
      <c r="N393" s="4"/>
    </row>
    <row r="394" spans="1:1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4"/>
      <c r="N394" s="4"/>
    </row>
    <row r="395" spans="1:14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4"/>
      <c r="N395" s="4"/>
    </row>
    <row r="396" spans="1:14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4"/>
      <c r="N396" s="4"/>
    </row>
    <row r="397" spans="1:14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4"/>
      <c r="N397" s="4"/>
    </row>
    <row r="398" spans="1:14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4"/>
      <c r="N398" s="4"/>
    </row>
    <row r="399" spans="1:14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4"/>
      <c r="N399" s="4"/>
    </row>
    <row r="400" spans="1:14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4"/>
      <c r="N400" s="4"/>
    </row>
    <row r="401" spans="1:14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4"/>
      <c r="N401" s="4"/>
    </row>
    <row r="402" spans="1:14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4"/>
      <c r="N402" s="4"/>
    </row>
    <row r="403" spans="1:14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4"/>
      <c r="N403" s="4"/>
    </row>
    <row r="404" spans="1:1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4"/>
      <c r="N404" s="4"/>
    </row>
    <row r="405" spans="1:14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4"/>
      <c r="N405" s="4"/>
    </row>
    <row r="406" spans="1:14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4"/>
      <c r="N406" s="4"/>
    </row>
    <row r="407" spans="1:14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4"/>
      <c r="N407" s="4"/>
    </row>
    <row r="408" spans="1:14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4"/>
      <c r="N408" s="4"/>
    </row>
    <row r="409" spans="1:14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4"/>
      <c r="N409" s="4"/>
    </row>
    <row r="410" spans="1:14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4"/>
      <c r="N410" s="4"/>
    </row>
    <row r="411" spans="1:14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4"/>
      <c r="N411" s="4"/>
    </row>
    <row r="412" spans="1:14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4"/>
      <c r="N412" s="4"/>
    </row>
    <row r="413" spans="1:14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4"/>
      <c r="N413" s="4"/>
    </row>
    <row r="414" spans="1: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4"/>
      <c r="N414" s="4"/>
    </row>
    <row r="415" spans="1:14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4"/>
      <c r="N415" s="4"/>
    </row>
    <row r="416" spans="1:14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4"/>
      <c r="N416" s="4"/>
    </row>
    <row r="417" spans="1:14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4"/>
      <c r="N417" s="4"/>
    </row>
    <row r="418" spans="1:14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4"/>
      <c r="N418" s="4"/>
    </row>
    <row r="419" spans="1:14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4"/>
      <c r="N419" s="4"/>
    </row>
    <row r="420" spans="1:14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4"/>
      <c r="N420" s="4"/>
    </row>
    <row r="421" spans="1:14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4"/>
      <c r="N421" s="4"/>
    </row>
    <row r="422" spans="1:14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4"/>
      <c r="N422" s="4"/>
    </row>
    <row r="423" spans="1:14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4"/>
      <c r="N423" s="4"/>
    </row>
    <row r="424" spans="1:1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4"/>
      <c r="N424" s="4"/>
    </row>
    <row r="425" spans="1:14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4"/>
      <c r="N425" s="4"/>
    </row>
    <row r="426" spans="1:14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4"/>
      <c r="N426" s="4"/>
    </row>
    <row r="427" spans="1:14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4"/>
      <c r="N427" s="4"/>
    </row>
    <row r="428" spans="1:14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4"/>
      <c r="N428" s="4"/>
    </row>
    <row r="429" spans="1:14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4"/>
      <c r="N429" s="4"/>
    </row>
    <row r="430" spans="1:14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4"/>
      <c r="N430" s="4"/>
    </row>
    <row r="431" spans="1:14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4"/>
      <c r="N431" s="4"/>
    </row>
    <row r="432" spans="1:14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4"/>
      <c r="N432" s="4"/>
    </row>
    <row r="433" spans="1:14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4"/>
      <c r="N433" s="4"/>
    </row>
    <row r="434" spans="1:1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4"/>
      <c r="N434" s="4"/>
    </row>
    <row r="435" spans="1:14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4"/>
      <c r="N435" s="4"/>
    </row>
    <row r="436" spans="1:14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4"/>
      <c r="N436" s="4"/>
    </row>
    <row r="437" spans="1:14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4"/>
      <c r="N437" s="4"/>
    </row>
    <row r="438" spans="1:14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4"/>
      <c r="N438" s="4"/>
    </row>
    <row r="439" spans="1:14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4"/>
      <c r="N439" s="4"/>
    </row>
    <row r="440" spans="1:14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4"/>
      <c r="N440" s="4"/>
    </row>
    <row r="441" spans="1:14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4"/>
      <c r="N441" s="4"/>
    </row>
    <row r="442" spans="1:14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4"/>
      <c r="N442" s="4"/>
    </row>
    <row r="443" spans="1:14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4"/>
      <c r="N443" s="4"/>
    </row>
    <row r="444" spans="1:1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4"/>
      <c r="N444" s="4"/>
    </row>
    <row r="445" spans="1:14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4"/>
      <c r="N445" s="4"/>
    </row>
    <row r="446" spans="1:14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4"/>
      <c r="N446" s="4"/>
    </row>
    <row r="447" spans="1:14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4"/>
      <c r="N447" s="4"/>
    </row>
    <row r="448" spans="1:14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4"/>
      <c r="N448" s="4"/>
    </row>
    <row r="449" spans="1:14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4"/>
      <c r="N449" s="4"/>
    </row>
    <row r="450" spans="1:14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4"/>
      <c r="N450" s="4"/>
    </row>
    <row r="451" spans="1:14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4"/>
      <c r="N451" s="4"/>
    </row>
    <row r="452" spans="1:14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4"/>
      <c r="N452" s="4"/>
    </row>
    <row r="453" spans="1:14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4"/>
      <c r="N453" s="4"/>
    </row>
    <row r="454" spans="1:1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4"/>
      <c r="N454" s="4"/>
    </row>
    <row r="455" spans="1:14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4"/>
      <c r="N455" s="4"/>
    </row>
    <row r="456" spans="1:14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4"/>
      <c r="N456" s="4"/>
    </row>
    <row r="457" spans="1:14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4"/>
      <c r="N457" s="4"/>
    </row>
    <row r="458" spans="1:14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4"/>
      <c r="N458" s="4"/>
    </row>
    <row r="459" spans="1:14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4"/>
      <c r="N459" s="4"/>
    </row>
    <row r="460" spans="1:14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4"/>
      <c r="N460" s="4"/>
    </row>
    <row r="461" spans="1:14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4"/>
      <c r="N461" s="4"/>
    </row>
    <row r="462" spans="1:14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4"/>
      <c r="N462" s="4"/>
    </row>
    <row r="463" spans="1:14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4"/>
      <c r="N463" s="4"/>
    </row>
    <row r="464" spans="1:1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4"/>
      <c r="N464" s="4"/>
    </row>
    <row r="465" spans="1:14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4"/>
      <c r="N465" s="4"/>
    </row>
    <row r="466" spans="1:14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4"/>
      <c r="N466" s="4"/>
    </row>
    <row r="467" spans="1:14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4"/>
      <c r="N467" s="4"/>
    </row>
    <row r="468" spans="1:14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4"/>
      <c r="N468" s="4"/>
    </row>
    <row r="469" spans="1:14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4"/>
      <c r="N469" s="4"/>
    </row>
    <row r="470" spans="1:14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4"/>
      <c r="N470" s="4"/>
    </row>
    <row r="471" spans="1:14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4"/>
      <c r="N471" s="4"/>
    </row>
    <row r="472" spans="1:14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4"/>
      <c r="N472" s="4"/>
    </row>
    <row r="473" spans="1:14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4"/>
      <c r="N473" s="4"/>
    </row>
    <row r="474" spans="1:1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4"/>
      <c r="N474" s="4"/>
    </row>
    <row r="475" spans="1:14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4"/>
      <c r="N475" s="4"/>
    </row>
    <row r="476" spans="1:14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4"/>
      <c r="N476" s="4"/>
    </row>
    <row r="477" spans="1:14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4"/>
      <c r="N477" s="4"/>
    </row>
    <row r="478" spans="1:14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4"/>
      <c r="N478" s="4"/>
    </row>
    <row r="479" spans="1:14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4"/>
      <c r="N479" s="4"/>
    </row>
    <row r="480" spans="1:14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4"/>
      <c r="N480" s="4"/>
    </row>
    <row r="481" spans="1:14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4"/>
      <c r="N481" s="4"/>
    </row>
    <row r="482" spans="1:14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4"/>
      <c r="N482" s="4"/>
    </row>
    <row r="483" spans="1:14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4"/>
      <c r="N483" s="4"/>
    </row>
    <row r="484" spans="1:1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4"/>
      <c r="N484" s="4"/>
    </row>
    <row r="485" spans="1:14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4"/>
      <c r="N485" s="4"/>
    </row>
    <row r="486" spans="1:14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4"/>
      <c r="N486" s="4"/>
    </row>
    <row r="487" spans="1:14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4"/>
      <c r="N487" s="4"/>
    </row>
    <row r="488" spans="1:14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4"/>
      <c r="N488" s="4"/>
    </row>
    <row r="489" spans="1:14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4"/>
      <c r="N489" s="4"/>
    </row>
    <row r="490" spans="1:14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4"/>
      <c r="N490" s="4"/>
    </row>
    <row r="491" spans="1:14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4"/>
      <c r="N491" s="4"/>
    </row>
    <row r="492" spans="1:14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4"/>
      <c r="N492" s="4"/>
    </row>
    <row r="493" spans="1:14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4"/>
      <c r="N493" s="4"/>
    </row>
    <row r="494" spans="1:1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4"/>
      <c r="N494" s="4"/>
    </row>
    <row r="495" spans="1:14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4"/>
      <c r="N495" s="4"/>
    </row>
    <row r="496" spans="1:14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4"/>
      <c r="N496" s="4"/>
    </row>
    <row r="497" spans="1:14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4"/>
      <c r="N497" s="4"/>
    </row>
    <row r="498" spans="1:14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4"/>
      <c r="N498" s="4"/>
    </row>
    <row r="499" spans="1:14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4"/>
      <c r="N499" s="4"/>
    </row>
    <row r="500" spans="1:14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4"/>
      <c r="N500" s="4"/>
    </row>
    <row r="501" spans="1:14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4"/>
      <c r="N501" s="4"/>
    </row>
    <row r="502" spans="1:14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4"/>
      <c r="N502" s="4"/>
    </row>
    <row r="503" spans="1:14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4"/>
      <c r="N503" s="4"/>
    </row>
    <row r="504" spans="1:1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4"/>
      <c r="N504" s="4"/>
    </row>
    <row r="505" spans="1:14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4"/>
      <c r="N505" s="4"/>
    </row>
    <row r="506" spans="1:14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4"/>
      <c r="N506" s="4"/>
    </row>
    <row r="507" spans="1:14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4"/>
      <c r="N507" s="4"/>
    </row>
    <row r="508" spans="1:14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4"/>
      <c r="N508" s="4"/>
    </row>
    <row r="509" spans="1:14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4"/>
      <c r="N509" s="4"/>
    </row>
    <row r="510" spans="1:14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4"/>
      <c r="N510" s="4"/>
    </row>
    <row r="511" spans="1:14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4"/>
      <c r="N511" s="4"/>
    </row>
    <row r="512" spans="1:14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4"/>
      <c r="N512" s="4"/>
    </row>
    <row r="513" spans="1:14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4"/>
      <c r="N513" s="4"/>
    </row>
    <row r="514" spans="1: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4"/>
      <c r="N514" s="4"/>
    </row>
    <row r="515" spans="1:14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4"/>
      <c r="N515" s="4"/>
    </row>
    <row r="516" spans="1:14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4"/>
      <c r="N516" s="4"/>
    </row>
    <row r="517" spans="1:14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4"/>
      <c r="N517" s="4"/>
    </row>
    <row r="518" spans="1:14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4"/>
      <c r="N518" s="4"/>
    </row>
    <row r="519" spans="1:14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4"/>
      <c r="N519" s="4"/>
    </row>
    <row r="520" spans="1:14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4"/>
      <c r="N520" s="4"/>
    </row>
    <row r="521" spans="1:14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4"/>
      <c r="N521" s="4"/>
    </row>
    <row r="522" spans="1:14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4"/>
      <c r="N522" s="4"/>
    </row>
    <row r="523" spans="1:14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4"/>
      <c r="N523" s="4"/>
    </row>
    <row r="524" spans="1:1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4"/>
      <c r="N524" s="4"/>
    </row>
    <row r="525" spans="1:14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4"/>
      <c r="N525" s="4"/>
    </row>
    <row r="526" spans="1:14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4"/>
      <c r="N526" s="4"/>
    </row>
    <row r="527" spans="1:14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4"/>
      <c r="N527" s="4"/>
    </row>
    <row r="528" spans="1:14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4"/>
      <c r="N528" s="4"/>
    </row>
    <row r="529" spans="1:14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4"/>
      <c r="N529" s="4"/>
    </row>
    <row r="530" spans="1:14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4"/>
      <c r="N530" s="4"/>
    </row>
    <row r="531" spans="1:14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4"/>
      <c r="N531" s="4"/>
    </row>
    <row r="532" spans="1:14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4"/>
      <c r="N532" s="4"/>
    </row>
    <row r="533" spans="1:14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4"/>
      <c r="N533" s="4"/>
    </row>
    <row r="534" spans="1:1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4"/>
      <c r="N534" s="4"/>
    </row>
    <row r="535" spans="1:14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4"/>
      <c r="N535" s="4"/>
    </row>
    <row r="536" spans="1:14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4"/>
      <c r="N536" s="4"/>
    </row>
    <row r="537" spans="1:14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4"/>
      <c r="N537" s="4"/>
    </row>
    <row r="538" spans="1:14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4"/>
      <c r="N538" s="4"/>
    </row>
    <row r="539" spans="1:14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4"/>
      <c r="N539" s="4"/>
    </row>
    <row r="540" spans="1:14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4"/>
      <c r="N540" s="4"/>
    </row>
    <row r="541" spans="1:14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4"/>
      <c r="N541" s="4"/>
    </row>
    <row r="542" spans="1:14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4"/>
      <c r="N542" s="4"/>
    </row>
    <row r="543" spans="1:14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4"/>
      <c r="N543" s="4"/>
    </row>
    <row r="544" spans="1:1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4"/>
      <c r="N544" s="4"/>
    </row>
    <row r="545" spans="1:14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4"/>
      <c r="N545" s="4"/>
    </row>
    <row r="546" spans="1:14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4"/>
      <c r="N546" s="4"/>
    </row>
    <row r="547" spans="1:14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4"/>
      <c r="N547" s="4"/>
    </row>
    <row r="548" spans="1:14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4"/>
      <c r="N548" s="4"/>
    </row>
    <row r="549" spans="1:14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4"/>
      <c r="N549" s="4"/>
    </row>
    <row r="550" spans="1:14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4"/>
      <c r="N550" s="4"/>
    </row>
    <row r="551" spans="1:14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4"/>
      <c r="N551" s="4"/>
    </row>
    <row r="552" spans="1:14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4"/>
      <c r="N552" s="4"/>
    </row>
    <row r="553" spans="1:14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4"/>
      <c r="N553" s="4"/>
    </row>
    <row r="554" spans="1:1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4"/>
      <c r="N554" s="4"/>
    </row>
    <row r="555" spans="1:14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4"/>
      <c r="N555" s="4"/>
    </row>
    <row r="556" spans="1:14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4"/>
      <c r="N556" s="4"/>
    </row>
    <row r="557" spans="1:14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4"/>
      <c r="N557" s="4"/>
    </row>
    <row r="558" spans="1:14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4"/>
      <c r="N558" s="4"/>
    </row>
    <row r="559" spans="1:14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4"/>
      <c r="N559" s="4"/>
    </row>
    <row r="560" spans="1:14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4"/>
      <c r="N560" s="4"/>
    </row>
    <row r="561" spans="1:14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4"/>
      <c r="N561" s="4"/>
    </row>
    <row r="562" spans="1:14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4"/>
      <c r="N562" s="4"/>
    </row>
    <row r="563" spans="1:14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4"/>
      <c r="N563" s="4"/>
    </row>
    <row r="564" spans="1:1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4"/>
      <c r="N564" s="4"/>
    </row>
    <row r="565" spans="1:14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4"/>
      <c r="N565" s="4"/>
    </row>
    <row r="566" spans="1:14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4"/>
      <c r="N566" s="4"/>
    </row>
    <row r="567" spans="1:14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4"/>
      <c r="N567" s="4"/>
    </row>
    <row r="568" spans="1:14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4"/>
      <c r="N568" s="4"/>
    </row>
    <row r="569" spans="1:14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4"/>
      <c r="N569" s="4"/>
    </row>
    <row r="570" spans="1:14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4"/>
      <c r="N570" s="4"/>
    </row>
    <row r="571" spans="1:14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4"/>
      <c r="N571" s="4"/>
    </row>
    <row r="572" spans="1:14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4"/>
      <c r="N572" s="4"/>
    </row>
    <row r="573" spans="1:14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4"/>
      <c r="N573" s="4"/>
    </row>
    <row r="574" spans="1:1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4"/>
      <c r="N574" s="4"/>
    </row>
    <row r="575" spans="1:14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4"/>
      <c r="N575" s="4"/>
    </row>
    <row r="576" spans="1:14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4"/>
      <c r="N576" s="4"/>
    </row>
    <row r="577" spans="1:14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4"/>
      <c r="N577" s="4"/>
    </row>
    <row r="578" spans="1:14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4"/>
      <c r="N578" s="4"/>
    </row>
    <row r="579" spans="1:14">
      <c r="M579" s="4"/>
      <c r="N579" s="4"/>
    </row>
    <row r="580" spans="1:14">
      <c r="M580" s="4"/>
      <c r="N580" s="4"/>
    </row>
    <row r="581" spans="1:14">
      <c r="M581" s="4"/>
      <c r="N581" s="4"/>
    </row>
    <row r="582" spans="1:14">
      <c r="M582" s="4"/>
      <c r="N582" s="4"/>
    </row>
    <row r="583" spans="1:14">
      <c r="M583" s="4"/>
      <c r="N583" s="4"/>
    </row>
    <row r="584" spans="1:14">
      <c r="M584" s="4"/>
      <c r="N584" s="4"/>
    </row>
    <row r="585" spans="1:14">
      <c r="M585" s="4"/>
      <c r="N585" s="4"/>
    </row>
    <row r="586" spans="1:14">
      <c r="M586" s="4"/>
      <c r="N586" s="4"/>
    </row>
    <row r="587" spans="1:14">
      <c r="M587" s="4"/>
      <c r="N587" s="4"/>
    </row>
    <row r="588" spans="1:14">
      <c r="M588" s="4"/>
      <c r="N588" s="4"/>
    </row>
    <row r="589" spans="1:14">
      <c r="M589" s="4"/>
      <c r="N589" s="4"/>
    </row>
    <row r="590" spans="1:14">
      <c r="M590" s="4"/>
      <c r="N590" s="4"/>
    </row>
    <row r="591" spans="1:14">
      <c r="M591" s="4"/>
      <c r="N591" s="4"/>
    </row>
    <row r="592" spans="1:14">
      <c r="M592" s="4"/>
      <c r="N592" s="4"/>
    </row>
    <row r="593" spans="13:14">
      <c r="M593" s="4"/>
      <c r="N593" s="4"/>
    </row>
    <row r="594" spans="13:14">
      <c r="M594" s="4"/>
      <c r="N594" s="4"/>
    </row>
    <row r="595" spans="13:14">
      <c r="M595" s="4"/>
      <c r="N595" s="4"/>
    </row>
    <row r="596" spans="13:14">
      <c r="M596" s="4"/>
      <c r="N596" s="4"/>
    </row>
    <row r="597" spans="13:14">
      <c r="M597" s="4"/>
      <c r="N597" s="4"/>
    </row>
    <row r="598" spans="13:14">
      <c r="M598" s="4"/>
      <c r="N598" s="4"/>
    </row>
    <row r="599" spans="13:14">
      <c r="M599" s="4"/>
      <c r="N599" s="4"/>
    </row>
    <row r="600" spans="13:14">
      <c r="M600" s="4"/>
      <c r="N600" s="4"/>
    </row>
    <row r="601" spans="13:14">
      <c r="M601" s="4"/>
      <c r="N601" s="4"/>
    </row>
    <row r="602" spans="13:14">
      <c r="M602" s="4"/>
      <c r="N602" s="4"/>
    </row>
    <row r="603" spans="13:14">
      <c r="M603" s="4"/>
      <c r="N603" s="4"/>
    </row>
    <row r="604" spans="13:14">
      <c r="M604" s="4"/>
      <c r="N604" s="4"/>
    </row>
    <row r="605" spans="13:14">
      <c r="M605" s="4"/>
      <c r="N605" s="4"/>
    </row>
    <row r="606" spans="13:14">
      <c r="M606" s="4"/>
      <c r="N606" s="4"/>
    </row>
    <row r="607" spans="13:14">
      <c r="M607" s="4"/>
      <c r="N607" s="4"/>
    </row>
    <row r="608" spans="13:14">
      <c r="M608" s="4"/>
      <c r="N608" s="4"/>
    </row>
    <row r="609" spans="13:14">
      <c r="M609" s="4"/>
      <c r="N609" s="4"/>
    </row>
    <row r="610" spans="13:14">
      <c r="M610" s="4"/>
      <c r="N610" s="4"/>
    </row>
    <row r="611" spans="13:14">
      <c r="M611" s="4"/>
      <c r="N611" s="4"/>
    </row>
    <row r="612" spans="13:14">
      <c r="M612" s="4"/>
      <c r="N612" s="4"/>
    </row>
    <row r="613" spans="13:14">
      <c r="M613" s="4"/>
      <c r="N613" s="4"/>
    </row>
    <row r="614" spans="13:14">
      <c r="M614" s="4"/>
      <c r="N614" s="4"/>
    </row>
    <row r="615" spans="13:14">
      <c r="M615" s="4"/>
      <c r="N615" s="4"/>
    </row>
    <row r="616" spans="13:14">
      <c r="M616" s="4"/>
      <c r="N616" s="4"/>
    </row>
    <row r="617" spans="13:14">
      <c r="M617" s="4"/>
      <c r="N617" s="4"/>
    </row>
    <row r="618" spans="13:14">
      <c r="M618" s="4"/>
      <c r="N618" s="4"/>
    </row>
    <row r="619" spans="13:14">
      <c r="M619" s="4"/>
      <c r="N619" s="4"/>
    </row>
    <row r="620" spans="13:14">
      <c r="M620" s="4"/>
      <c r="N620" s="4"/>
    </row>
    <row r="621" spans="13:14">
      <c r="M621" s="4"/>
      <c r="N621" s="4"/>
    </row>
    <row r="622" spans="13:14">
      <c r="M622" s="4"/>
      <c r="N622" s="4"/>
    </row>
    <row r="623" spans="13:14">
      <c r="M623" s="4"/>
      <c r="N623" s="4"/>
    </row>
    <row r="624" spans="13:14">
      <c r="M624" s="4"/>
      <c r="N624" s="4"/>
    </row>
    <row r="625" spans="13:14">
      <c r="M625" s="4"/>
      <c r="N625" s="4"/>
    </row>
    <row r="626" spans="13:14">
      <c r="M626" s="4"/>
      <c r="N626" s="4"/>
    </row>
    <row r="627" spans="13:14">
      <c r="M627" s="4"/>
      <c r="N627" s="4"/>
    </row>
    <row r="628" spans="13:14">
      <c r="M628" s="4"/>
      <c r="N628" s="4"/>
    </row>
    <row r="629" spans="13:14">
      <c r="M629" s="4"/>
      <c r="N629" s="4"/>
    </row>
    <row r="630" spans="13:14">
      <c r="M630" s="4"/>
      <c r="N630" s="4"/>
    </row>
    <row r="631" spans="13:14">
      <c r="M631" s="4"/>
      <c r="N631" s="4"/>
    </row>
    <row r="632" spans="13:14">
      <c r="M632" s="4"/>
      <c r="N632" s="4"/>
    </row>
    <row r="633" spans="13:14">
      <c r="M633" s="4"/>
      <c r="N633" s="4"/>
    </row>
    <row r="634" spans="13:14">
      <c r="M634" s="4"/>
      <c r="N634" s="4"/>
    </row>
    <row r="635" spans="13:14">
      <c r="M635" s="4"/>
      <c r="N635" s="4"/>
    </row>
    <row r="636" spans="13:14">
      <c r="M636" s="4"/>
      <c r="N636" s="4"/>
    </row>
    <row r="637" spans="13:14">
      <c r="M637" s="4"/>
      <c r="N637" s="4"/>
    </row>
    <row r="638" spans="13:14">
      <c r="M638" s="4"/>
      <c r="N638" s="4"/>
    </row>
    <row r="639" spans="13:14">
      <c r="M639" s="4"/>
      <c r="N639" s="4"/>
    </row>
    <row r="640" spans="13:14">
      <c r="M640" s="4"/>
      <c r="N640" s="4"/>
    </row>
    <row r="641" spans="13:14">
      <c r="M641" s="4"/>
      <c r="N641" s="4"/>
    </row>
    <row r="642" spans="13:14">
      <c r="M642" s="4"/>
      <c r="N642" s="4"/>
    </row>
    <row r="643" spans="13:14">
      <c r="M643" s="4"/>
      <c r="N643" s="4"/>
    </row>
    <row r="644" spans="13:14">
      <c r="M644" s="4"/>
      <c r="N644" s="4"/>
    </row>
    <row r="645" spans="13:14">
      <c r="M645" s="4"/>
      <c r="N645" s="4"/>
    </row>
    <row r="646" spans="13:14">
      <c r="M646" s="4"/>
      <c r="N646" s="4"/>
    </row>
    <row r="647" spans="13:14">
      <c r="M647" s="4"/>
      <c r="N647" s="4"/>
    </row>
    <row r="648" spans="13:14">
      <c r="M648" s="4"/>
      <c r="N648" s="4"/>
    </row>
    <row r="649" spans="13:14">
      <c r="M649" s="4"/>
      <c r="N649" s="4"/>
    </row>
    <row r="650" spans="13:14">
      <c r="M650" s="4"/>
      <c r="N650" s="4"/>
    </row>
    <row r="651" spans="13:14">
      <c r="M651" s="4"/>
      <c r="N651" s="4"/>
    </row>
    <row r="652" spans="13:14">
      <c r="M652" s="4"/>
      <c r="N652" s="4"/>
    </row>
    <row r="653" spans="13:14">
      <c r="M653" s="4"/>
      <c r="N653" s="4"/>
    </row>
    <row r="654" spans="13:14">
      <c r="M654" s="4"/>
      <c r="N654" s="4"/>
    </row>
    <row r="655" spans="13:14">
      <c r="M655" s="4"/>
      <c r="N655" s="4"/>
    </row>
    <row r="656" spans="13:14">
      <c r="M656" s="4"/>
      <c r="N656" s="4"/>
    </row>
    <row r="657" spans="13:14">
      <c r="M657" s="4"/>
      <c r="N657" s="4"/>
    </row>
    <row r="658" spans="13:14">
      <c r="M658" s="4"/>
      <c r="N658" s="4"/>
    </row>
    <row r="659" spans="13:14">
      <c r="M659" s="4"/>
      <c r="N659" s="4"/>
    </row>
    <row r="660" spans="13:14">
      <c r="M660" s="4"/>
      <c r="N660" s="4"/>
    </row>
    <row r="661" spans="13:14">
      <c r="M661" s="4"/>
      <c r="N661" s="4"/>
    </row>
    <row r="662" spans="13:14">
      <c r="M662" s="4"/>
      <c r="N662" s="4"/>
    </row>
    <row r="663" spans="13:14">
      <c r="M663" s="4"/>
      <c r="N663" s="4"/>
    </row>
    <row r="664" spans="13:14">
      <c r="M664" s="4"/>
      <c r="N664" s="4"/>
    </row>
    <row r="665" spans="13:14">
      <c r="M665" s="4"/>
      <c r="N665" s="4"/>
    </row>
    <row r="666" spans="13:14">
      <c r="M666" s="4"/>
      <c r="N666" s="4"/>
    </row>
    <row r="667" spans="13:14">
      <c r="M667" s="4"/>
      <c r="N667" s="4"/>
    </row>
    <row r="668" spans="13:14">
      <c r="M668" s="4"/>
      <c r="N668" s="4"/>
    </row>
    <row r="669" spans="13:14">
      <c r="M669" s="4"/>
      <c r="N669" s="4"/>
    </row>
    <row r="670" spans="13:14">
      <c r="M670" s="4"/>
      <c r="N670" s="4"/>
    </row>
    <row r="671" spans="13:14">
      <c r="M671" s="4"/>
      <c r="N671" s="4"/>
    </row>
    <row r="672" spans="13:14">
      <c r="M672" s="4"/>
      <c r="N672" s="4"/>
    </row>
    <row r="673" spans="13:14">
      <c r="M673" s="4"/>
      <c r="N673" s="4"/>
    </row>
    <row r="674" spans="13:14">
      <c r="M674" s="4"/>
      <c r="N674" s="4"/>
    </row>
    <row r="675" spans="13:14">
      <c r="M675" s="4"/>
      <c r="N675" s="4"/>
    </row>
    <row r="676" spans="13:14">
      <c r="M676" s="4"/>
      <c r="N676" s="4"/>
    </row>
    <row r="677" spans="13:14">
      <c r="M677" s="4"/>
      <c r="N677" s="4"/>
    </row>
    <row r="678" spans="13:14">
      <c r="M678" s="4"/>
      <c r="N678" s="4"/>
    </row>
    <row r="679" spans="13:14">
      <c r="M679" s="4"/>
      <c r="N679" s="4"/>
    </row>
    <row r="680" spans="13:14">
      <c r="M680" s="4"/>
      <c r="N680" s="4"/>
    </row>
    <row r="681" spans="13:14">
      <c r="M681" s="4"/>
      <c r="N681" s="4"/>
    </row>
    <row r="682" spans="13:14">
      <c r="M682" s="4"/>
      <c r="N682" s="4"/>
    </row>
    <row r="683" spans="13:14">
      <c r="M683" s="4"/>
      <c r="N683" s="4"/>
    </row>
    <row r="684" spans="13:14">
      <c r="M684" s="4"/>
      <c r="N684" s="4"/>
    </row>
    <row r="685" spans="13:14">
      <c r="M685" s="4"/>
      <c r="N685" s="4"/>
    </row>
    <row r="686" spans="13:14">
      <c r="M686" s="4"/>
      <c r="N686" s="4"/>
    </row>
    <row r="687" spans="13:14">
      <c r="M687" s="4"/>
      <c r="N687" s="4"/>
    </row>
    <row r="688" spans="13:14">
      <c r="M688" s="4"/>
      <c r="N688" s="4"/>
    </row>
    <row r="689" spans="13:14">
      <c r="M689" s="4"/>
      <c r="N689" s="4"/>
    </row>
    <row r="690" spans="13:14">
      <c r="M690" s="4"/>
      <c r="N690" s="4"/>
    </row>
    <row r="691" spans="13:14">
      <c r="M691" s="4"/>
      <c r="N691" s="4"/>
    </row>
    <row r="692" spans="13:14">
      <c r="M692" s="4"/>
      <c r="N692" s="4"/>
    </row>
    <row r="693" spans="13:14">
      <c r="M693" s="4"/>
      <c r="N693" s="4"/>
    </row>
    <row r="694" spans="13:14">
      <c r="M694" s="4"/>
      <c r="N694" s="4"/>
    </row>
    <row r="695" spans="13:14">
      <c r="M695" s="4"/>
      <c r="N695" s="4"/>
    </row>
    <row r="696" spans="13:14">
      <c r="M696" s="4"/>
      <c r="N696" s="4"/>
    </row>
    <row r="697" spans="13:14">
      <c r="M697" s="4"/>
      <c r="N697" s="4"/>
    </row>
    <row r="698" spans="13:14">
      <c r="M698" s="4"/>
      <c r="N698" s="4"/>
    </row>
    <row r="699" spans="13:14">
      <c r="M699" s="4"/>
      <c r="N699" s="4"/>
    </row>
    <row r="700" spans="13:14">
      <c r="M700" s="4"/>
      <c r="N700" s="4"/>
    </row>
    <row r="701" spans="13:14">
      <c r="M701" s="4"/>
      <c r="N701" s="4"/>
    </row>
    <row r="702" spans="13:14">
      <c r="M702" s="4"/>
      <c r="N702" s="4"/>
    </row>
    <row r="703" spans="13:14">
      <c r="M703" s="4"/>
      <c r="N703" s="4"/>
    </row>
    <row r="704" spans="13:14">
      <c r="M704" s="4"/>
      <c r="N704" s="4"/>
    </row>
    <row r="705" spans="13:14">
      <c r="M705" s="4"/>
      <c r="N705" s="4"/>
    </row>
    <row r="706" spans="13:14">
      <c r="M706" s="4"/>
      <c r="N706" s="4"/>
    </row>
    <row r="707" spans="13:14">
      <c r="M707" s="4"/>
      <c r="N707" s="4"/>
    </row>
    <row r="708" spans="13:14">
      <c r="M708" s="4"/>
      <c r="N708" s="4"/>
    </row>
    <row r="709" spans="13:14">
      <c r="M709" s="4"/>
      <c r="N709" s="4"/>
    </row>
    <row r="710" spans="13:14">
      <c r="M710" s="4"/>
      <c r="N710" s="4"/>
    </row>
    <row r="711" spans="13:14">
      <c r="M711" s="4"/>
      <c r="N711" s="4"/>
    </row>
    <row r="712" spans="13:14">
      <c r="M712" s="4"/>
      <c r="N712" s="4"/>
    </row>
    <row r="713" spans="13:14">
      <c r="M713" s="4"/>
      <c r="N713" s="4"/>
    </row>
    <row r="714" spans="13:14">
      <c r="M714" s="4"/>
      <c r="N714" s="4"/>
    </row>
    <row r="715" spans="13:14">
      <c r="M715" s="4"/>
      <c r="N715" s="4"/>
    </row>
    <row r="716" spans="13:14">
      <c r="M716" s="4"/>
      <c r="N716" s="4"/>
    </row>
    <row r="717" spans="13:14">
      <c r="M717" s="4"/>
      <c r="N717" s="4"/>
    </row>
    <row r="718" spans="13:14">
      <c r="M718" s="4"/>
      <c r="N718" s="4"/>
    </row>
    <row r="719" spans="13:14">
      <c r="M719" s="4"/>
      <c r="N719" s="4"/>
    </row>
    <row r="720" spans="13:14">
      <c r="M720" s="4"/>
      <c r="N720" s="4"/>
    </row>
    <row r="721" spans="13:14">
      <c r="M721" s="4"/>
      <c r="N721" s="4"/>
    </row>
    <row r="722" spans="13:14">
      <c r="M722" s="4"/>
      <c r="N722" s="4"/>
    </row>
    <row r="723" spans="13:14">
      <c r="M723" s="4"/>
      <c r="N723" s="4"/>
    </row>
    <row r="724" spans="13:14">
      <c r="M724" s="4"/>
      <c r="N724" s="4"/>
    </row>
    <row r="725" spans="13:14">
      <c r="M725" s="4"/>
      <c r="N725" s="4"/>
    </row>
    <row r="726" spans="13:14">
      <c r="M726" s="4"/>
      <c r="N726" s="4"/>
    </row>
    <row r="727" spans="13:14">
      <c r="M727" s="4"/>
      <c r="N727" s="4"/>
    </row>
    <row r="728" spans="13:14">
      <c r="M728" s="4"/>
      <c r="N728" s="4"/>
    </row>
    <row r="729" spans="13:14">
      <c r="M729" s="4"/>
      <c r="N729" s="4"/>
    </row>
    <row r="730" spans="13:14">
      <c r="M730" s="4"/>
      <c r="N730" s="4"/>
    </row>
    <row r="731" spans="13:14">
      <c r="M731" s="4"/>
      <c r="N731" s="4"/>
    </row>
    <row r="732" spans="13:14">
      <c r="M732" s="4"/>
      <c r="N732" s="4"/>
    </row>
    <row r="733" spans="13:14">
      <c r="M733" s="4"/>
      <c r="N733" s="4"/>
    </row>
    <row r="734" spans="13:14">
      <c r="M734" s="4"/>
      <c r="N734" s="4"/>
    </row>
    <row r="735" spans="13:14">
      <c r="M735" s="4"/>
      <c r="N735" s="4"/>
    </row>
    <row r="736" spans="13:14">
      <c r="M736" s="4"/>
      <c r="N736" s="4"/>
    </row>
    <row r="737" spans="13:14">
      <c r="M737" s="4"/>
      <c r="N737" s="4"/>
    </row>
    <row r="738" spans="13:14">
      <c r="M738" s="4"/>
      <c r="N738" s="4"/>
    </row>
    <row r="739" spans="13:14">
      <c r="M739" s="4"/>
      <c r="N739" s="4"/>
    </row>
    <row r="740" spans="13:14">
      <c r="M740" s="4"/>
      <c r="N740" s="4"/>
    </row>
    <row r="741" spans="13:14">
      <c r="M741" s="4"/>
      <c r="N741" s="4"/>
    </row>
    <row r="742" spans="13:14">
      <c r="M742" s="4"/>
      <c r="N742" s="4"/>
    </row>
    <row r="743" spans="13:14">
      <c r="M743" s="4"/>
      <c r="N743" s="4"/>
    </row>
    <row r="744" spans="13:14">
      <c r="M744" s="4"/>
      <c r="N744" s="4"/>
    </row>
    <row r="745" spans="13:14">
      <c r="M745" s="4"/>
      <c r="N745" s="4"/>
    </row>
    <row r="746" spans="13:14">
      <c r="M746" s="4"/>
      <c r="N746" s="4"/>
    </row>
    <row r="747" spans="13:14">
      <c r="M747" s="4"/>
      <c r="N747" s="4"/>
    </row>
    <row r="748" spans="13:14">
      <c r="M748" s="4"/>
      <c r="N748" s="4"/>
    </row>
    <row r="749" spans="13:14">
      <c r="M749" s="4"/>
      <c r="N749" s="4"/>
    </row>
    <row r="750" spans="13:14">
      <c r="M750" s="4"/>
      <c r="N750" s="4"/>
    </row>
    <row r="751" spans="13:14">
      <c r="M751" s="4"/>
      <c r="N751" s="4"/>
    </row>
    <row r="752" spans="13:14">
      <c r="M752" s="4"/>
      <c r="N752" s="4"/>
    </row>
    <row r="753" spans="13:14">
      <c r="M753" s="4"/>
      <c r="N753" s="4"/>
    </row>
    <row r="754" spans="13:14">
      <c r="M754" s="4"/>
      <c r="N754" s="4"/>
    </row>
    <row r="755" spans="13:14">
      <c r="M755" s="4"/>
      <c r="N755" s="4"/>
    </row>
    <row r="756" spans="13:14">
      <c r="M756" s="4"/>
      <c r="N756" s="4"/>
    </row>
    <row r="757" spans="13:14">
      <c r="M757" s="4"/>
      <c r="N757" s="4"/>
    </row>
    <row r="758" spans="13:14">
      <c r="M758" s="4"/>
      <c r="N758" s="4"/>
    </row>
    <row r="759" spans="13:14">
      <c r="M759" s="4"/>
      <c r="N759" s="4"/>
    </row>
    <row r="760" spans="13:14">
      <c r="M760" s="4"/>
      <c r="N760" s="4"/>
    </row>
    <row r="761" spans="13:14">
      <c r="M761" s="4"/>
      <c r="N761" s="4"/>
    </row>
    <row r="762" spans="13:14">
      <c r="M762" s="4"/>
      <c r="N762" s="4"/>
    </row>
    <row r="763" spans="13:14">
      <c r="M763" s="4"/>
      <c r="N763" s="4"/>
    </row>
    <row r="764" spans="13:14">
      <c r="M764" s="4"/>
      <c r="N764" s="4"/>
    </row>
    <row r="765" spans="13:14">
      <c r="M765" s="4"/>
      <c r="N765" s="4"/>
    </row>
    <row r="766" spans="13:14">
      <c r="M766" s="4"/>
      <c r="N766" s="4"/>
    </row>
    <row r="767" spans="13:14">
      <c r="M767" s="4"/>
      <c r="N767" s="4"/>
    </row>
    <row r="768" spans="13:14">
      <c r="M768" s="4"/>
      <c r="N768" s="4"/>
    </row>
    <row r="769" spans="13:14">
      <c r="M769" s="4"/>
      <c r="N769" s="4"/>
    </row>
    <row r="770" spans="13:14">
      <c r="M770" s="4"/>
      <c r="N770" s="4"/>
    </row>
    <row r="771" spans="13:14">
      <c r="M771" s="4"/>
      <c r="N771" s="4"/>
    </row>
    <row r="772" spans="13:14">
      <c r="M772" s="4"/>
      <c r="N772" s="4"/>
    </row>
    <row r="773" spans="13:14">
      <c r="M773" s="4"/>
      <c r="N773" s="4"/>
    </row>
    <row r="774" spans="13:14">
      <c r="M774" s="4"/>
      <c r="N774" s="4"/>
    </row>
    <row r="775" spans="13:14">
      <c r="M775" s="4"/>
      <c r="N775" s="4"/>
    </row>
    <row r="776" spans="13:14">
      <c r="M776" s="4"/>
      <c r="N776" s="4"/>
    </row>
    <row r="777" spans="13:14">
      <c r="M777" s="4"/>
      <c r="N777" s="4"/>
    </row>
    <row r="778" spans="13:14">
      <c r="M778" s="4"/>
      <c r="N778" s="4"/>
    </row>
    <row r="779" spans="13:14">
      <c r="M779" s="4"/>
      <c r="N779" s="4"/>
    </row>
    <row r="780" spans="13:14">
      <c r="M780" s="4"/>
      <c r="N780" s="4"/>
    </row>
    <row r="781" spans="13:14">
      <c r="M781" s="4"/>
      <c r="N781" s="4"/>
    </row>
    <row r="782" spans="13:14">
      <c r="M782" s="4"/>
      <c r="N782" s="4"/>
    </row>
    <row r="783" spans="13:14">
      <c r="M783" s="4"/>
      <c r="N783" s="4"/>
    </row>
    <row r="784" spans="13:14">
      <c r="M784" s="4"/>
      <c r="N784" s="4"/>
    </row>
    <row r="785" spans="13:14">
      <c r="M785" s="4"/>
      <c r="N785" s="4"/>
    </row>
    <row r="786" spans="13:14">
      <c r="M786" s="4"/>
      <c r="N786" s="4"/>
    </row>
    <row r="787" spans="13:14">
      <c r="M787" s="4"/>
      <c r="N787" s="4"/>
    </row>
    <row r="788" spans="13:14">
      <c r="M788" s="4"/>
      <c r="N788" s="4"/>
    </row>
    <row r="789" spans="13:14">
      <c r="M789" s="4"/>
      <c r="N789" s="4"/>
    </row>
    <row r="790" spans="13:14">
      <c r="M790" s="4"/>
      <c r="N790" s="4"/>
    </row>
    <row r="791" spans="13:14">
      <c r="M791" s="4"/>
      <c r="N791" s="4"/>
    </row>
    <row r="792" spans="13:14">
      <c r="M792" s="4"/>
      <c r="N792" s="4"/>
    </row>
    <row r="793" spans="13:14">
      <c r="M793" s="4"/>
      <c r="N793" s="4"/>
    </row>
    <row r="794" spans="13:14">
      <c r="M794" s="4"/>
      <c r="N794" s="4"/>
    </row>
    <row r="795" spans="13:14">
      <c r="M795" s="4"/>
      <c r="N795" s="4"/>
    </row>
    <row r="796" spans="13:14">
      <c r="M796" s="4"/>
      <c r="N796" s="4"/>
    </row>
    <row r="797" spans="13:14">
      <c r="M797" s="4"/>
      <c r="N797" s="4"/>
    </row>
    <row r="798" spans="13:14">
      <c r="M798" s="4"/>
      <c r="N798" s="4"/>
    </row>
    <row r="799" spans="13:14">
      <c r="M799" s="4"/>
      <c r="N799" s="4"/>
    </row>
    <row r="800" spans="13:14">
      <c r="M800" s="4"/>
      <c r="N800" s="4"/>
    </row>
    <row r="801" spans="13:14">
      <c r="M801" s="4"/>
      <c r="N801" s="4"/>
    </row>
    <row r="802" spans="13:14">
      <c r="M802" s="4"/>
      <c r="N802" s="4"/>
    </row>
    <row r="803" spans="13:14">
      <c r="M803" s="4"/>
      <c r="N803" s="4"/>
    </row>
    <row r="804" spans="13:14">
      <c r="M804" s="4"/>
      <c r="N804" s="4"/>
    </row>
    <row r="805" spans="13:14">
      <c r="M805" s="4"/>
      <c r="N805" s="4"/>
    </row>
    <row r="806" spans="13:14">
      <c r="M806" s="4"/>
      <c r="N806" s="4"/>
    </row>
    <row r="807" spans="13:14">
      <c r="M807" s="4"/>
      <c r="N807" s="4"/>
    </row>
    <row r="808" spans="13:14">
      <c r="M808" s="4"/>
      <c r="N808" s="4"/>
    </row>
    <row r="809" spans="13:14">
      <c r="M809" s="4"/>
      <c r="N809" s="4"/>
    </row>
    <row r="810" spans="13:14">
      <c r="M810" s="4"/>
      <c r="N810" s="4"/>
    </row>
    <row r="811" spans="13:14">
      <c r="M811" s="4"/>
      <c r="N811" s="4"/>
    </row>
    <row r="812" spans="13:14">
      <c r="M812" s="4"/>
      <c r="N812" s="4"/>
    </row>
    <row r="813" spans="13:14">
      <c r="M813" s="4"/>
      <c r="N813" s="4"/>
    </row>
    <row r="814" spans="13:14">
      <c r="M814" s="4"/>
      <c r="N814" s="4"/>
    </row>
    <row r="815" spans="13:14">
      <c r="M815" s="4"/>
      <c r="N815" s="4"/>
    </row>
    <row r="816" spans="13:14">
      <c r="M816" s="4"/>
      <c r="N816" s="4"/>
    </row>
    <row r="817" spans="13:14">
      <c r="M817" s="4"/>
      <c r="N817" s="4"/>
    </row>
    <row r="818" spans="13:14">
      <c r="M818" s="4"/>
      <c r="N818" s="4"/>
    </row>
    <row r="819" spans="13:14">
      <c r="M819" s="4"/>
      <c r="N819" s="4"/>
    </row>
    <row r="820" spans="13:14">
      <c r="M820" s="4"/>
      <c r="N820" s="4"/>
    </row>
    <row r="821" spans="13:14">
      <c r="M821" s="4"/>
      <c r="N821" s="4"/>
    </row>
    <row r="822" spans="13:14">
      <c r="M822" s="4"/>
      <c r="N822" s="4"/>
    </row>
    <row r="823" spans="13:14">
      <c r="M823" s="4"/>
      <c r="N823" s="4"/>
    </row>
    <row r="824" spans="13:14">
      <c r="M824" s="4"/>
      <c r="N824" s="4"/>
    </row>
    <row r="825" spans="13:14">
      <c r="M825" s="4"/>
      <c r="N825" s="4"/>
    </row>
    <row r="826" spans="13:14">
      <c r="M826" s="4"/>
      <c r="N826" s="4"/>
    </row>
    <row r="827" spans="13:14">
      <c r="M827" s="4"/>
      <c r="N827" s="4"/>
    </row>
    <row r="828" spans="13:14">
      <c r="M828" s="4"/>
      <c r="N828" s="4"/>
    </row>
    <row r="829" spans="13:14">
      <c r="M829" s="4"/>
      <c r="N829" s="4"/>
    </row>
    <row r="830" spans="13:14">
      <c r="M830" s="4"/>
      <c r="N830" s="4"/>
    </row>
    <row r="831" spans="13:14">
      <c r="M831" s="4"/>
      <c r="N831" s="4"/>
    </row>
    <row r="832" spans="13:14">
      <c r="M832" s="4"/>
      <c r="N832" s="4"/>
    </row>
    <row r="833" spans="13:14">
      <c r="M833" s="4"/>
      <c r="N833" s="4"/>
    </row>
    <row r="834" spans="13:14">
      <c r="M834" s="4"/>
      <c r="N834" s="4"/>
    </row>
    <row r="835" spans="13:14">
      <c r="M835" s="4"/>
      <c r="N835" s="4"/>
    </row>
    <row r="836" spans="13:14">
      <c r="M836" s="4"/>
      <c r="N836" s="4"/>
    </row>
    <row r="837" spans="13:14">
      <c r="M837" s="4"/>
      <c r="N837" s="4"/>
    </row>
    <row r="838" spans="13:14">
      <c r="M838" s="4"/>
      <c r="N838" s="4"/>
    </row>
    <row r="839" spans="13:14">
      <c r="M839" s="4"/>
      <c r="N839" s="4"/>
    </row>
    <row r="840" spans="13:14">
      <c r="M840" s="4"/>
      <c r="N840" s="4"/>
    </row>
    <row r="841" spans="13:14">
      <c r="M841" s="4"/>
      <c r="N841" s="4"/>
    </row>
    <row r="842" spans="13:14">
      <c r="M842" s="4"/>
      <c r="N842" s="4"/>
    </row>
    <row r="843" spans="13:14">
      <c r="M843" s="4"/>
      <c r="N843" s="4"/>
    </row>
    <row r="844" spans="13:14">
      <c r="M844" s="4"/>
      <c r="N844" s="4"/>
    </row>
    <row r="845" spans="13:14">
      <c r="M845" s="4"/>
      <c r="N845" s="4"/>
    </row>
    <row r="846" spans="13:14">
      <c r="M846" s="4"/>
      <c r="N846" s="4"/>
    </row>
    <row r="847" spans="13:14">
      <c r="M847" s="4"/>
      <c r="N847" s="4"/>
    </row>
    <row r="848" spans="13:14">
      <c r="M848" s="4"/>
      <c r="N848" s="4"/>
    </row>
    <row r="849" spans="13:14">
      <c r="M849" s="4"/>
      <c r="N849" s="4"/>
    </row>
    <row r="850" spans="13:14">
      <c r="M850" s="4"/>
      <c r="N850" s="4"/>
    </row>
    <row r="851" spans="13:14">
      <c r="M851" s="4"/>
      <c r="N851" s="4"/>
    </row>
    <row r="852" spans="13:14">
      <c r="M852" s="4"/>
      <c r="N852" s="4"/>
    </row>
    <row r="853" spans="13:14">
      <c r="M853" s="4"/>
      <c r="N853" s="4"/>
    </row>
    <row r="854" spans="13:14">
      <c r="M854" s="4"/>
      <c r="N854" s="4"/>
    </row>
    <row r="855" spans="13:14">
      <c r="M855" s="4"/>
      <c r="N855" s="4"/>
    </row>
    <row r="856" spans="13:14">
      <c r="M856" s="4"/>
      <c r="N856" s="4"/>
    </row>
    <row r="857" spans="13:14">
      <c r="M857" s="4"/>
      <c r="N857" s="4"/>
    </row>
    <row r="858" spans="13:14">
      <c r="M858" s="4"/>
      <c r="N858" s="4"/>
    </row>
    <row r="859" spans="13:14">
      <c r="M859" s="4"/>
      <c r="N859" s="4"/>
    </row>
    <row r="860" spans="13:14">
      <c r="M860" s="4"/>
      <c r="N860" s="4"/>
    </row>
    <row r="861" spans="13:14">
      <c r="M861" s="4"/>
      <c r="N861" s="4"/>
    </row>
    <row r="862" spans="13:14">
      <c r="M862" s="4"/>
      <c r="N862" s="4"/>
    </row>
    <row r="863" spans="13:14">
      <c r="M863" s="4"/>
      <c r="N863" s="4"/>
    </row>
    <row r="864" spans="13:14">
      <c r="M864" s="4"/>
      <c r="N864" s="4"/>
    </row>
    <row r="865" spans="13:14">
      <c r="M865" s="4"/>
      <c r="N865" s="4"/>
    </row>
    <row r="866" spans="13:14">
      <c r="M866" s="4"/>
      <c r="N866" s="4"/>
    </row>
    <row r="867" spans="13:14">
      <c r="M867" s="4"/>
      <c r="N867" s="4"/>
    </row>
    <row r="868" spans="13:14">
      <c r="M868" s="4"/>
      <c r="N868" s="4"/>
    </row>
    <row r="869" spans="13:14">
      <c r="M869" s="4"/>
      <c r="N869" s="4"/>
    </row>
    <row r="870" spans="13:14">
      <c r="M870" s="4"/>
      <c r="N870" s="4"/>
    </row>
    <row r="871" spans="13:14">
      <c r="M871" s="4"/>
      <c r="N871" s="4"/>
    </row>
    <row r="872" spans="13:14">
      <c r="M872" s="4"/>
      <c r="N872" s="4"/>
    </row>
    <row r="873" spans="13:14">
      <c r="M873" s="4"/>
      <c r="N873" s="4"/>
    </row>
    <row r="874" spans="13:14">
      <c r="M874" s="4"/>
      <c r="N874" s="4"/>
    </row>
    <row r="875" spans="13:14">
      <c r="M875" s="4"/>
      <c r="N875" s="4"/>
    </row>
    <row r="876" spans="13:14">
      <c r="M876" s="4"/>
      <c r="N876" s="4"/>
    </row>
    <row r="877" spans="13:14">
      <c r="M877" s="4"/>
      <c r="N877" s="4"/>
    </row>
    <row r="878" spans="13:14">
      <c r="M878" s="4"/>
      <c r="N878" s="4"/>
    </row>
    <row r="879" spans="13:14">
      <c r="M879" s="4"/>
      <c r="N879" s="4"/>
    </row>
    <row r="880" spans="13:14">
      <c r="M880" s="4"/>
      <c r="N880" s="4"/>
    </row>
    <row r="881" spans="13:14">
      <c r="M881" s="4"/>
      <c r="N881" s="4"/>
    </row>
    <row r="882" spans="13:14">
      <c r="M882" s="4"/>
      <c r="N882" s="4"/>
    </row>
    <row r="883" spans="13:14">
      <c r="M883" s="4"/>
      <c r="N883" s="4"/>
    </row>
    <row r="884" spans="13:14">
      <c r="M884" s="4"/>
      <c r="N884" s="4"/>
    </row>
    <row r="885" spans="13:14">
      <c r="M885" s="4"/>
      <c r="N885" s="4"/>
    </row>
    <row r="886" spans="13:14">
      <c r="M886" s="4"/>
      <c r="N886" s="4"/>
    </row>
    <row r="887" spans="13:14">
      <c r="M887" s="4"/>
      <c r="N887" s="4"/>
    </row>
    <row r="888" spans="13:14">
      <c r="M888" s="4"/>
      <c r="N888" s="4"/>
    </row>
    <row r="889" spans="13:14">
      <c r="M889" s="4"/>
      <c r="N889" s="4"/>
    </row>
    <row r="890" spans="13:14">
      <c r="M890" s="4"/>
      <c r="N890" s="4"/>
    </row>
    <row r="891" spans="13:14">
      <c r="M891" s="4"/>
      <c r="N891" s="4"/>
    </row>
    <row r="892" spans="13:14">
      <c r="M892" s="4"/>
      <c r="N892" s="4"/>
    </row>
    <row r="893" spans="13:14">
      <c r="M893" s="4"/>
      <c r="N893" s="4"/>
    </row>
    <row r="894" spans="13:14">
      <c r="M894" s="4"/>
      <c r="N894" s="4"/>
    </row>
    <row r="895" spans="13:14">
      <c r="M895" s="4"/>
      <c r="N895" s="4"/>
    </row>
    <row r="896" spans="13:14">
      <c r="M896" s="4"/>
      <c r="N896" s="4"/>
    </row>
    <row r="897" spans="13:14">
      <c r="M897" s="4"/>
      <c r="N897" s="4"/>
    </row>
    <row r="898" spans="13:14">
      <c r="M898" s="4"/>
      <c r="N898" s="4"/>
    </row>
    <row r="899" spans="13:14">
      <c r="M899" s="4"/>
      <c r="N899" s="4"/>
    </row>
    <row r="900" spans="13:14">
      <c r="M900" s="4"/>
      <c r="N900" s="4"/>
    </row>
    <row r="901" spans="13:14">
      <c r="M901" s="4"/>
      <c r="N901" s="4"/>
    </row>
    <row r="902" spans="13:14">
      <c r="M902" s="4"/>
      <c r="N902" s="4"/>
    </row>
    <row r="903" spans="13:14">
      <c r="M903" s="4"/>
      <c r="N903" s="4"/>
    </row>
    <row r="904" spans="13:14">
      <c r="M904" s="4"/>
      <c r="N904" s="4"/>
    </row>
    <row r="905" spans="13:14">
      <c r="M905" s="4"/>
      <c r="N905" s="4"/>
    </row>
    <row r="906" spans="13:14">
      <c r="M906" s="4"/>
      <c r="N906" s="4"/>
    </row>
    <row r="907" spans="13:14">
      <c r="M907" s="4"/>
      <c r="N907" s="4"/>
    </row>
    <row r="908" spans="13:14">
      <c r="M908" s="4"/>
      <c r="N908" s="4"/>
    </row>
    <row r="909" spans="13:14">
      <c r="M909" s="4"/>
      <c r="N909" s="4"/>
    </row>
    <row r="910" spans="13:14">
      <c r="M910" s="4"/>
      <c r="N910" s="4"/>
    </row>
    <row r="911" spans="13:14">
      <c r="M911" s="4"/>
      <c r="N911" s="4"/>
    </row>
    <row r="912" spans="13:14">
      <c r="M912" s="4"/>
      <c r="N912" s="4"/>
    </row>
    <row r="913" spans="13:14">
      <c r="M913" s="4"/>
      <c r="N913" s="4"/>
    </row>
    <row r="914" spans="13:14">
      <c r="M914" s="4"/>
      <c r="N914" s="4"/>
    </row>
    <row r="915" spans="13:14">
      <c r="M915" s="4"/>
      <c r="N915" s="4"/>
    </row>
    <row r="916" spans="13:14">
      <c r="M916" s="4"/>
      <c r="N916" s="4"/>
    </row>
    <row r="917" spans="13:14">
      <c r="M917" s="4"/>
      <c r="N917" s="4"/>
    </row>
    <row r="918" spans="13:14">
      <c r="M918" s="4"/>
      <c r="N918" s="4"/>
    </row>
    <row r="919" spans="13:14">
      <c r="M919" s="4"/>
      <c r="N919" s="4"/>
    </row>
    <row r="920" spans="13:14">
      <c r="M920" s="4"/>
      <c r="N920" s="4"/>
    </row>
    <row r="921" spans="13:14">
      <c r="M921" s="4"/>
      <c r="N921" s="4"/>
    </row>
    <row r="922" spans="13:14">
      <c r="M922" s="4"/>
      <c r="N922" s="4"/>
    </row>
    <row r="923" spans="13:14">
      <c r="M923" s="4"/>
      <c r="N923" s="4"/>
    </row>
    <row r="924" spans="13:14">
      <c r="M924" s="4"/>
      <c r="N924" s="4"/>
    </row>
    <row r="925" spans="13:14">
      <c r="M925" s="4"/>
      <c r="N925" s="4"/>
    </row>
    <row r="926" spans="13:14">
      <c r="M926" s="4"/>
      <c r="N926" s="4"/>
    </row>
    <row r="927" spans="13:14">
      <c r="M927" s="4"/>
      <c r="N927" s="4"/>
    </row>
    <row r="928" spans="13:14">
      <c r="M928" s="4"/>
      <c r="N928" s="4"/>
    </row>
    <row r="929" spans="13:14">
      <c r="M929" s="4"/>
      <c r="N929" s="4"/>
    </row>
    <row r="930" spans="13:14">
      <c r="M930" s="4"/>
      <c r="N930" s="4"/>
    </row>
    <row r="931" spans="13:14">
      <c r="M931" s="4"/>
      <c r="N931" s="4"/>
    </row>
    <row r="932" spans="13:14">
      <c r="M932" s="4"/>
      <c r="N932" s="4"/>
    </row>
    <row r="933" spans="13:14">
      <c r="M933" s="4"/>
      <c r="N933" s="4"/>
    </row>
    <row r="934" spans="13:14">
      <c r="M934" s="4"/>
      <c r="N934" s="4"/>
    </row>
    <row r="935" spans="13:14">
      <c r="M935" s="4"/>
      <c r="N935" s="4"/>
    </row>
    <row r="936" spans="13:14">
      <c r="M936" s="4"/>
      <c r="N936" s="4"/>
    </row>
    <row r="937" spans="13:14">
      <c r="M937" s="4"/>
      <c r="N937" s="4"/>
    </row>
    <row r="938" spans="13:14">
      <c r="M938" s="4"/>
      <c r="N938" s="4"/>
    </row>
    <row r="939" spans="13:14">
      <c r="M939" s="4"/>
      <c r="N939" s="4"/>
    </row>
    <row r="940" spans="13:14">
      <c r="M940" s="4"/>
      <c r="N940" s="4"/>
    </row>
    <row r="941" spans="13:14">
      <c r="M941" s="4"/>
      <c r="N941" s="4"/>
    </row>
    <row r="942" spans="13:14">
      <c r="M942" s="4"/>
      <c r="N942" s="4"/>
    </row>
    <row r="943" spans="13:14">
      <c r="M943" s="4"/>
      <c r="N943" s="4"/>
    </row>
    <row r="944" spans="13:14">
      <c r="M944" s="4"/>
      <c r="N944" s="4"/>
    </row>
    <row r="945" spans="13:14">
      <c r="M945" s="4"/>
      <c r="N945" s="4"/>
    </row>
    <row r="946" spans="13:14">
      <c r="M946" s="4"/>
      <c r="N946" s="4"/>
    </row>
    <row r="947" spans="13:14">
      <c r="M947" s="4"/>
      <c r="N947" s="4"/>
    </row>
    <row r="948" spans="13:14">
      <c r="M948" s="4"/>
      <c r="N948" s="4"/>
    </row>
    <row r="949" spans="13:14">
      <c r="M949" s="4"/>
      <c r="N949" s="4"/>
    </row>
    <row r="950" spans="13:14">
      <c r="M950" s="4"/>
      <c r="N950" s="4"/>
    </row>
    <row r="951" spans="13:14">
      <c r="M951" s="4"/>
      <c r="N951" s="4"/>
    </row>
    <row r="952" spans="13:14">
      <c r="M952" s="4"/>
      <c r="N952" s="4"/>
    </row>
    <row r="953" spans="13:14">
      <c r="M953" s="4"/>
      <c r="N953" s="4"/>
    </row>
    <row r="954" spans="13:14">
      <c r="M954" s="4"/>
      <c r="N954" s="4"/>
    </row>
    <row r="955" spans="13:14">
      <c r="M955" s="4"/>
      <c r="N955" s="4"/>
    </row>
    <row r="956" spans="13:14">
      <c r="M956" s="4"/>
      <c r="N956" s="4"/>
    </row>
    <row r="957" spans="13:14">
      <c r="M957" s="4"/>
      <c r="N957" s="4"/>
    </row>
    <row r="958" spans="13:14">
      <c r="M958" s="4"/>
      <c r="N958" s="4"/>
    </row>
    <row r="959" spans="13:14">
      <c r="M959" s="4"/>
      <c r="N959" s="4"/>
    </row>
    <row r="960" spans="13:14">
      <c r="M960" s="4"/>
      <c r="N960" s="4"/>
    </row>
    <row r="961" spans="13:14">
      <c r="M961" s="4"/>
      <c r="N961" s="4"/>
    </row>
    <row r="962" spans="13:14">
      <c r="M962" s="4"/>
      <c r="N962" s="4"/>
    </row>
    <row r="963" spans="13:14">
      <c r="M963" s="4"/>
      <c r="N963" s="4"/>
    </row>
    <row r="964" spans="13:14">
      <c r="M964" s="4"/>
      <c r="N964" s="4"/>
    </row>
    <row r="965" spans="13:14">
      <c r="M965" s="4"/>
      <c r="N965" s="4"/>
    </row>
    <row r="966" spans="13:14">
      <c r="M966" s="4"/>
      <c r="N966" s="4"/>
    </row>
    <row r="967" spans="13:14">
      <c r="M967" s="4"/>
      <c r="N967" s="4"/>
    </row>
    <row r="968" spans="13:14">
      <c r="M968" s="4"/>
      <c r="N968" s="4"/>
    </row>
    <row r="969" spans="13:14">
      <c r="M969" s="4"/>
      <c r="N969" s="4"/>
    </row>
    <row r="970" spans="13:14">
      <c r="M970" s="4"/>
      <c r="N970" s="4"/>
    </row>
    <row r="971" spans="13:14">
      <c r="M971" s="4"/>
      <c r="N971" s="4"/>
    </row>
    <row r="972" spans="13:14">
      <c r="M972" s="4"/>
      <c r="N972" s="4"/>
    </row>
    <row r="973" spans="13:14">
      <c r="M973" s="4"/>
      <c r="N973" s="4"/>
    </row>
    <row r="974" spans="13:14">
      <c r="M974" s="4"/>
      <c r="N974" s="4"/>
    </row>
    <row r="975" spans="13:14">
      <c r="M975" s="4"/>
      <c r="N975" s="4"/>
    </row>
    <row r="976" spans="13:14">
      <c r="M976" s="4"/>
      <c r="N976" s="4"/>
    </row>
    <row r="977" spans="13:14">
      <c r="M977" s="4"/>
      <c r="N977" s="4"/>
    </row>
    <row r="978" spans="13:14">
      <c r="M978" s="4"/>
      <c r="N978" s="4"/>
    </row>
    <row r="979" spans="13:14">
      <c r="M979" s="4"/>
      <c r="N979" s="4"/>
    </row>
    <row r="980" spans="13:14">
      <c r="M980" s="4"/>
      <c r="N980" s="4"/>
    </row>
    <row r="981" spans="13:14">
      <c r="M981" s="4"/>
      <c r="N981" s="4"/>
    </row>
    <row r="982" spans="13:14">
      <c r="M982" s="4"/>
      <c r="N982" s="4"/>
    </row>
    <row r="983" spans="13:14">
      <c r="M983" s="4"/>
      <c r="N983" s="4"/>
    </row>
    <row r="984" spans="13:14">
      <c r="M984" s="4"/>
      <c r="N984" s="4"/>
    </row>
    <row r="985" spans="13:14">
      <c r="M985" s="4"/>
      <c r="N985" s="4"/>
    </row>
    <row r="986" spans="13:14">
      <c r="M986" s="4"/>
      <c r="N986" s="4"/>
    </row>
    <row r="987" spans="13:14">
      <c r="M987" s="4"/>
      <c r="N987" s="4"/>
    </row>
    <row r="988" spans="13:14">
      <c r="M988" s="4"/>
      <c r="N988" s="4"/>
    </row>
    <row r="989" spans="13:14">
      <c r="M989" s="4"/>
      <c r="N989" s="4"/>
    </row>
    <row r="990" spans="13:14">
      <c r="M990" s="4"/>
      <c r="N990" s="4"/>
    </row>
    <row r="991" spans="13:14">
      <c r="M991" s="4"/>
      <c r="N991" s="4"/>
    </row>
    <row r="992" spans="13:14">
      <c r="M992" s="4"/>
      <c r="N992" s="4"/>
    </row>
    <row r="993" spans="13:14">
      <c r="M993" s="4"/>
      <c r="N993" s="4"/>
    </row>
    <row r="994" spans="13:14">
      <c r="M994" s="4"/>
      <c r="N994" s="4"/>
    </row>
    <row r="995" spans="13:14">
      <c r="M995" s="4"/>
      <c r="N995" s="4"/>
    </row>
    <row r="996" spans="13:14">
      <c r="M996" s="4"/>
      <c r="N996" s="4"/>
    </row>
    <row r="997" spans="13:14">
      <c r="M997" s="4"/>
      <c r="N997" s="4"/>
    </row>
    <row r="998" spans="13:14">
      <c r="M998" s="4"/>
      <c r="N998" s="4"/>
    </row>
    <row r="999" spans="13:14">
      <c r="M999" s="4"/>
      <c r="N999" s="4"/>
    </row>
    <row r="1000" spans="13:14">
      <c r="M1000" s="4"/>
      <c r="N1000" s="4"/>
    </row>
    <row r="1001" spans="13:14">
      <c r="M1001" s="4"/>
      <c r="N1001" s="4"/>
    </row>
    <row r="1002" spans="13:14">
      <c r="M1002" s="4"/>
      <c r="N1002" s="4"/>
    </row>
    <row r="1003" spans="13:14">
      <c r="M1003" s="4"/>
      <c r="N1003" s="4"/>
    </row>
    <row r="1004" spans="13:14">
      <c r="M1004" s="4"/>
      <c r="N1004" s="4"/>
    </row>
    <row r="1005" spans="13:14">
      <c r="M1005" s="4"/>
      <c r="N1005" s="4"/>
    </row>
    <row r="1006" spans="13:14">
      <c r="M1006" s="4"/>
      <c r="N1006" s="4"/>
    </row>
    <row r="1007" spans="13:14">
      <c r="M1007" s="4"/>
      <c r="N1007" s="4"/>
    </row>
    <row r="1008" spans="13:14">
      <c r="M1008" s="4"/>
      <c r="N1008" s="4"/>
    </row>
    <row r="1009" spans="13:14">
      <c r="M1009" s="4"/>
      <c r="N1009" s="4"/>
    </row>
    <row r="1010" spans="13:14">
      <c r="M1010" s="4"/>
      <c r="N1010" s="4"/>
    </row>
    <row r="1011" spans="13:14">
      <c r="M1011" s="4"/>
      <c r="N1011" s="4"/>
    </row>
    <row r="1012" spans="13:14">
      <c r="M1012" s="4"/>
      <c r="N1012" s="4"/>
    </row>
    <row r="1013" spans="13:14">
      <c r="M1013" s="4"/>
      <c r="N1013" s="4"/>
    </row>
    <row r="1014" spans="13:14">
      <c r="M1014" s="4"/>
      <c r="N1014" s="4"/>
    </row>
    <row r="1015" spans="13:14">
      <c r="M1015" s="4"/>
      <c r="N1015" s="4"/>
    </row>
    <row r="1016" spans="13:14">
      <c r="M1016" s="4"/>
      <c r="N1016" s="4"/>
    </row>
    <row r="1017" spans="13:14">
      <c r="M1017" s="4"/>
      <c r="N1017" s="4"/>
    </row>
    <row r="1018" spans="13:14">
      <c r="M1018" s="4"/>
      <c r="N1018" s="4"/>
    </row>
    <row r="1019" spans="13:14">
      <c r="M1019" s="4"/>
      <c r="N1019" s="4"/>
    </row>
    <row r="1020" spans="13:14">
      <c r="M1020" s="4"/>
      <c r="N1020" s="4"/>
    </row>
    <row r="1021" spans="13:14">
      <c r="M1021" s="4"/>
      <c r="N1021" s="4"/>
    </row>
    <row r="1022" spans="13:14">
      <c r="M1022" s="4"/>
      <c r="N1022" s="4"/>
    </row>
    <row r="1023" spans="13:14">
      <c r="M1023" s="4"/>
      <c r="N1023" s="4"/>
    </row>
    <row r="1024" spans="13:14">
      <c r="M1024" s="4"/>
      <c r="N1024" s="4"/>
    </row>
    <row r="1025" spans="13:14">
      <c r="M1025" s="4"/>
      <c r="N1025" s="4"/>
    </row>
    <row r="1026" spans="13:14">
      <c r="M1026" s="4"/>
      <c r="N1026" s="4"/>
    </row>
    <row r="1027" spans="13:14">
      <c r="M1027" s="4"/>
      <c r="N1027" s="4"/>
    </row>
    <row r="1028" spans="13:14">
      <c r="M1028" s="4"/>
      <c r="N1028" s="4"/>
    </row>
    <row r="1029" spans="13:14">
      <c r="M1029" s="4"/>
      <c r="N1029" s="4"/>
    </row>
    <row r="1030" spans="13:14">
      <c r="M1030" s="4"/>
      <c r="N1030" s="4"/>
    </row>
    <row r="1031" spans="13:14">
      <c r="M1031" s="4"/>
      <c r="N1031" s="4"/>
    </row>
    <row r="1032" spans="13:14">
      <c r="M1032" s="4"/>
      <c r="N1032" s="4"/>
    </row>
    <row r="1033" spans="13:14">
      <c r="M1033" s="4"/>
      <c r="N1033" s="4"/>
    </row>
    <row r="1034" spans="13:14">
      <c r="M1034" s="4"/>
      <c r="N1034" s="4"/>
    </row>
    <row r="1035" spans="13:14">
      <c r="M1035" s="4"/>
      <c r="N1035" s="4"/>
    </row>
    <row r="1036" spans="13:14">
      <c r="M1036" s="4"/>
      <c r="N1036" s="4"/>
    </row>
    <row r="1037" spans="13:14">
      <c r="M1037" s="4"/>
      <c r="N1037" s="4"/>
    </row>
    <row r="1038" spans="13:14">
      <c r="M1038" s="4"/>
      <c r="N1038" s="4"/>
    </row>
    <row r="1039" spans="13:14">
      <c r="M1039" s="4"/>
      <c r="N1039" s="4"/>
    </row>
    <row r="1040" spans="13:14">
      <c r="M1040" s="4"/>
      <c r="N1040" s="4"/>
    </row>
    <row r="1041" spans="13:14">
      <c r="M1041" s="4"/>
      <c r="N1041" s="4"/>
    </row>
    <row r="1042" spans="13:14">
      <c r="M1042" s="4"/>
      <c r="N1042" s="4"/>
    </row>
    <row r="1043" spans="13:14">
      <c r="M1043" s="4"/>
      <c r="N1043" s="4"/>
    </row>
    <row r="1044" spans="13:14">
      <c r="M1044" s="4"/>
      <c r="N1044" s="4"/>
    </row>
    <row r="1045" spans="13:14">
      <c r="M1045" s="4"/>
      <c r="N1045" s="4"/>
    </row>
    <row r="1046" spans="13:14">
      <c r="M1046" s="4"/>
      <c r="N1046" s="4"/>
    </row>
    <row r="1047" spans="13:14">
      <c r="M1047" s="4"/>
      <c r="N1047" s="4"/>
    </row>
    <row r="1048" spans="13:14">
      <c r="M1048" s="4"/>
      <c r="N1048" s="4"/>
    </row>
    <row r="1049" spans="13:14">
      <c r="M1049" s="4"/>
      <c r="N1049" s="4"/>
    </row>
    <row r="1050" spans="13:14">
      <c r="M1050" s="4"/>
      <c r="N1050" s="4"/>
    </row>
    <row r="1051" spans="13:14">
      <c r="M1051" s="4"/>
      <c r="N1051" s="4"/>
    </row>
    <row r="1052" spans="13:14">
      <c r="M1052" s="4"/>
      <c r="N1052" s="4"/>
    </row>
    <row r="1053" spans="13:14">
      <c r="M1053" s="4"/>
      <c r="N1053" s="4"/>
    </row>
    <row r="1054" spans="13:14">
      <c r="M1054" s="4"/>
      <c r="N1054" s="4"/>
    </row>
    <row r="1055" spans="13:14">
      <c r="M1055" s="4"/>
      <c r="N1055" s="4"/>
    </row>
    <row r="1056" spans="13:14">
      <c r="M1056" s="4"/>
      <c r="N1056" s="4"/>
    </row>
    <row r="1057" spans="13:14">
      <c r="M1057" s="4"/>
      <c r="N1057" s="4"/>
    </row>
    <row r="1058" spans="13:14">
      <c r="M1058" s="4"/>
      <c r="N1058" s="4"/>
    </row>
    <row r="1059" spans="13:14">
      <c r="M1059" s="4"/>
      <c r="N1059" s="4"/>
    </row>
    <row r="1060" spans="13:14">
      <c r="M1060" s="4"/>
      <c r="N1060" s="4"/>
    </row>
    <row r="1061" spans="13:14">
      <c r="M1061" s="4"/>
      <c r="N1061" s="4"/>
    </row>
    <row r="1062" spans="13:14">
      <c r="M1062" s="4"/>
      <c r="N1062" s="4"/>
    </row>
    <row r="1063" spans="13:14">
      <c r="M1063" s="4"/>
      <c r="N1063" s="4"/>
    </row>
    <row r="1064" spans="13:14">
      <c r="M1064" s="4"/>
      <c r="N1064" s="4"/>
    </row>
    <row r="1065" spans="13:14">
      <c r="M1065" s="4"/>
      <c r="N1065" s="4"/>
    </row>
    <row r="1066" spans="13:14">
      <c r="M1066" s="4"/>
      <c r="N1066" s="4"/>
    </row>
    <row r="1067" spans="13:14">
      <c r="M1067" s="4"/>
      <c r="N1067" s="4"/>
    </row>
    <row r="1068" spans="13:14">
      <c r="M1068" s="4"/>
      <c r="N1068" s="4"/>
    </row>
    <row r="1069" spans="13:14">
      <c r="M1069" s="4"/>
      <c r="N1069" s="4"/>
    </row>
    <row r="1070" spans="13:14">
      <c r="M1070" s="4"/>
      <c r="N1070" s="4"/>
    </row>
    <row r="1071" spans="13:14">
      <c r="M1071" s="4"/>
      <c r="N1071" s="4"/>
    </row>
    <row r="1072" spans="13:14">
      <c r="M1072" s="4"/>
      <c r="N1072" s="4"/>
    </row>
    <row r="1073" spans="13:14">
      <c r="M1073" s="4"/>
      <c r="N1073" s="4"/>
    </row>
    <row r="1074" spans="13:14">
      <c r="M1074" s="4"/>
      <c r="N1074" s="4"/>
    </row>
    <row r="1075" spans="13:14">
      <c r="M1075" s="4"/>
      <c r="N1075" s="4"/>
    </row>
    <row r="1076" spans="13:14">
      <c r="M1076" s="4"/>
      <c r="N1076" s="4"/>
    </row>
    <row r="1077" spans="13:14">
      <c r="M1077" s="4"/>
      <c r="N1077" s="4"/>
    </row>
    <row r="1078" spans="13:14">
      <c r="M1078" s="4"/>
      <c r="N1078" s="4"/>
    </row>
    <row r="1079" spans="13:14">
      <c r="M1079" s="4"/>
      <c r="N1079" s="4"/>
    </row>
    <row r="1080" spans="13:14">
      <c r="M1080" s="4"/>
      <c r="N1080" s="4"/>
    </row>
    <row r="1081" spans="13:14">
      <c r="M1081" s="4"/>
      <c r="N1081" s="4"/>
    </row>
    <row r="1082" spans="13:14">
      <c r="M1082" s="4"/>
      <c r="N1082" s="4"/>
    </row>
    <row r="1083" spans="13:14">
      <c r="M1083" s="4"/>
      <c r="N1083" s="4"/>
    </row>
    <row r="1084" spans="13:14">
      <c r="M1084" s="4"/>
      <c r="N1084" s="4"/>
    </row>
    <row r="1085" spans="13:14">
      <c r="M1085" s="4"/>
      <c r="N1085" s="4"/>
    </row>
    <row r="1086" spans="13:14">
      <c r="M1086" s="4"/>
      <c r="N1086" s="4"/>
    </row>
    <row r="1087" spans="13:14">
      <c r="M1087" s="4"/>
      <c r="N1087" s="4"/>
    </row>
    <row r="1088" spans="13:14">
      <c r="M1088" s="4"/>
      <c r="N1088" s="4"/>
    </row>
    <row r="1089" spans="13:14">
      <c r="M1089" s="4"/>
      <c r="N1089" s="4"/>
    </row>
    <row r="1090" spans="13:14">
      <c r="M1090" s="4"/>
      <c r="N1090" s="4"/>
    </row>
    <row r="1091" spans="13:14">
      <c r="M1091" s="4"/>
      <c r="N1091" s="4"/>
    </row>
    <row r="1092" spans="13:14">
      <c r="M1092" s="4"/>
      <c r="N1092" s="4"/>
    </row>
    <row r="1093" spans="13:14">
      <c r="M1093" s="4"/>
      <c r="N1093" s="4"/>
    </row>
    <row r="1094" spans="13:14">
      <c r="M1094" s="4"/>
      <c r="N1094" s="4"/>
    </row>
    <row r="1095" spans="13:14">
      <c r="M1095" s="4"/>
      <c r="N1095" s="4"/>
    </row>
    <row r="1096" spans="13:14">
      <c r="M1096" s="4"/>
      <c r="N1096" s="4"/>
    </row>
    <row r="1097" spans="13:14">
      <c r="M1097" s="4"/>
      <c r="N1097" s="4"/>
    </row>
    <row r="1098" spans="13:14">
      <c r="M1098" s="4"/>
      <c r="N1098" s="4"/>
    </row>
    <row r="1099" spans="13:14">
      <c r="M1099" s="4"/>
      <c r="N1099" s="4"/>
    </row>
    <row r="1100" spans="13:14">
      <c r="M1100" s="4"/>
      <c r="N1100" s="4"/>
    </row>
    <row r="1101" spans="13:14">
      <c r="M1101" s="4"/>
      <c r="N1101" s="4"/>
    </row>
    <row r="1102" spans="13:14">
      <c r="M1102" s="4"/>
      <c r="N1102" s="4"/>
    </row>
    <row r="1103" spans="13:14">
      <c r="M1103" s="4"/>
      <c r="N1103" s="4"/>
    </row>
    <row r="1104" spans="13:14">
      <c r="M1104" s="4"/>
      <c r="N1104" s="4"/>
    </row>
    <row r="1105" spans="13:14">
      <c r="M1105" s="4"/>
      <c r="N1105" s="4"/>
    </row>
    <row r="1106" spans="13:14">
      <c r="M1106" s="4"/>
      <c r="N1106" s="4"/>
    </row>
    <row r="1107" spans="13:14">
      <c r="M1107" s="4"/>
      <c r="N1107" s="4"/>
    </row>
    <row r="1108" spans="13:14">
      <c r="M1108" s="4"/>
      <c r="N1108" s="4"/>
    </row>
    <row r="1109" spans="13:14">
      <c r="M1109" s="4"/>
      <c r="N1109" s="4"/>
    </row>
    <row r="1110" spans="13:14">
      <c r="M1110" s="4"/>
      <c r="N1110" s="4"/>
    </row>
    <row r="1111" spans="13:14">
      <c r="M1111" s="4"/>
      <c r="N1111" s="4"/>
    </row>
    <row r="1112" spans="13:14">
      <c r="M1112" s="4"/>
      <c r="N1112" s="4"/>
    </row>
    <row r="1113" spans="13:14">
      <c r="M1113" s="4"/>
      <c r="N1113" s="4"/>
    </row>
    <row r="1114" spans="13:14">
      <c r="M1114" s="4"/>
      <c r="N1114" s="4"/>
    </row>
    <row r="1115" spans="13:14">
      <c r="M1115" s="4"/>
      <c r="N1115" s="4"/>
    </row>
    <row r="1116" spans="13:14">
      <c r="M1116" s="4"/>
      <c r="N1116" s="4"/>
    </row>
    <row r="1117" spans="13:14">
      <c r="M1117" s="4"/>
      <c r="N1117" s="4"/>
    </row>
    <row r="1118" spans="13:14">
      <c r="M1118" s="4"/>
      <c r="N1118" s="4"/>
    </row>
    <row r="1119" spans="13:14">
      <c r="M1119" s="4"/>
      <c r="N1119" s="4"/>
    </row>
    <row r="1120" spans="13:14">
      <c r="M1120" s="4"/>
      <c r="N1120" s="4"/>
    </row>
    <row r="1121" spans="13:14">
      <c r="M1121" s="4"/>
      <c r="N1121" s="4"/>
    </row>
  </sheetData>
  <mergeCells count="16">
    <mergeCell ref="A9:H9"/>
    <mergeCell ref="A11:A13"/>
    <mergeCell ref="G2:K2"/>
    <mergeCell ref="A3:A4"/>
    <mergeCell ref="G3:K4"/>
    <mergeCell ref="G5:K5"/>
    <mergeCell ref="B11:B13"/>
    <mergeCell ref="C11:C13"/>
    <mergeCell ref="D11:D13"/>
    <mergeCell ref="E11:E13"/>
    <mergeCell ref="F11:F13"/>
    <mergeCell ref="G11:I11"/>
    <mergeCell ref="K11:K13"/>
    <mergeCell ref="H12:H13"/>
    <mergeCell ref="I12:I13"/>
    <mergeCell ref="J12:J13"/>
  </mergeCells>
  <pageMargins left="0" right="0" top="0" bottom="0" header="0" footer="0"/>
  <pageSetup paperSize="9" scale="50" orientation="portrait" horizontalDpi="300" verticalDpi="300" r:id="rId1"/>
  <headerFooter alignWithMargins="0"/>
  <rowBreaks count="1" manualBreakCount="1">
    <brk id="61" max="13" man="1"/>
  </rowBreaks>
  <colBreaks count="1" manualBreakCount="1">
    <brk id="12" min="1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 (2)</vt:lpstr>
      <vt:lpstr>спецсчет (3)</vt:lpstr>
      <vt:lpstr>'бюджет (2)'!Область_печати</vt:lpstr>
      <vt:lpstr>'спецсчет (3)'!Область_печати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2019-10-15T04:57:37Z</dcterms:modified>
</cp:coreProperties>
</file>